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R:\2021-2022\Manager Revenue\Proposed tarrifs 2023\"/>
    </mc:Choice>
  </mc:AlternateContent>
  <xr:revisionPtr revIDLastSave="0" documentId="8_{BBF2B24C-22D2-4EAA-BCE9-E29F4D6EBA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5" i="1" l="1"/>
  <c r="H94" i="1"/>
  <c r="H93" i="1"/>
  <c r="H92" i="1"/>
  <c r="H91" i="1"/>
  <c r="H90" i="1"/>
  <c r="I79" i="1"/>
  <c r="I78" i="1"/>
  <c r="I77" i="1"/>
  <c r="I75" i="1"/>
  <c r="I73" i="1"/>
  <c r="I72" i="1"/>
  <c r="I71" i="1"/>
  <c r="I69" i="1"/>
  <c r="I68" i="1"/>
  <c r="I67" i="1"/>
  <c r="I65" i="1"/>
  <c r="I64" i="1"/>
  <c r="I63" i="1"/>
  <c r="I61" i="1"/>
  <c r="I60" i="1"/>
  <c r="I59" i="1"/>
  <c r="I57" i="1"/>
  <c r="I56" i="1"/>
  <c r="I55" i="1"/>
  <c r="I53" i="1"/>
  <c r="I52" i="1"/>
  <c r="I51" i="1"/>
  <c r="I49" i="1"/>
  <c r="I48" i="1"/>
  <c r="I47" i="1"/>
  <c r="I44" i="1"/>
  <c r="I43" i="1"/>
  <c r="I42" i="1"/>
  <c r="I40" i="1"/>
  <c r="I39" i="1"/>
  <c r="I38" i="1"/>
  <c r="I36" i="1"/>
  <c r="I35" i="1"/>
  <c r="I34" i="1"/>
  <c r="I32" i="1"/>
  <c r="I30" i="1"/>
  <c r="I29" i="1"/>
  <c r="I28" i="1"/>
  <c r="I26" i="1"/>
  <c r="I25" i="1"/>
  <c r="I24" i="1"/>
  <c r="I22" i="1"/>
  <c r="I21" i="1"/>
  <c r="I20" i="1"/>
  <c r="I18" i="1"/>
  <c r="I17" i="1"/>
  <c r="I16" i="1"/>
  <c r="I14" i="1"/>
  <c r="I13" i="1"/>
  <c r="I12" i="1"/>
  <c r="I10" i="1"/>
  <c r="I9" i="1"/>
  <c r="I8" i="1"/>
  <c r="I6" i="1"/>
  <c r="I5" i="1"/>
  <c r="I4" i="1"/>
  <c r="G48" i="1"/>
  <c r="F39" i="1"/>
  <c r="F35" i="1"/>
</calcChain>
</file>

<file path=xl/sharedStrings.xml><?xml version="1.0" encoding="utf-8"?>
<sst xmlns="http://schemas.openxmlformats.org/spreadsheetml/2006/main" count="119" uniqueCount="62">
  <si>
    <t xml:space="preserve"> </t>
  </si>
  <si>
    <t>Tariffs EMLM  OUTDOOR ADVERTISING &amp; SIGNAGE(OAS)</t>
  </si>
  <si>
    <t xml:space="preserve">2018/19
c/R
</t>
  </si>
  <si>
    <t xml:space="preserve">2019/20
c/R
</t>
  </si>
  <si>
    <t xml:space="preserve">2020/21
c/R
</t>
  </si>
  <si>
    <t xml:space="preserve">1. Billboards </t>
  </si>
  <si>
    <t>Non-Refundable Application fee (per application)</t>
  </si>
  <si>
    <t>Annual Licence Fee</t>
  </si>
  <si>
    <t>Confiscation Fee</t>
  </si>
  <si>
    <t>3.Street Furniture</t>
  </si>
  <si>
    <t>4.Tempory Ads/Posters</t>
  </si>
  <si>
    <t>max 21 days</t>
  </si>
  <si>
    <t>5. 3-D signs</t>
  </si>
  <si>
    <t>7. Banner &amp; Flags</t>
  </si>
  <si>
    <t>9.Estate Agents/For Sale Ads</t>
  </si>
  <si>
    <t>10.Election Posters per political party</t>
  </si>
  <si>
    <t>11. Aerial Ads</t>
  </si>
  <si>
    <t>12. Third party ads-Sky ads , Roof signs,Flat Ads,Verandah Ads,Canopy Ads,Window Ads,</t>
  </si>
  <si>
    <t xml:space="preserve">      Building Ads, Business Ads Tower Signs</t>
  </si>
  <si>
    <t>13. Trailers</t>
  </si>
  <si>
    <t>14. Projects Boards and Development Ads</t>
  </si>
  <si>
    <t>15.Road Traffic Signs</t>
  </si>
  <si>
    <t>16. On premises Signs (Restricted to advertising of onsite business/products only</t>
  </si>
  <si>
    <t>17. Service Facility Signs</t>
  </si>
  <si>
    <t>18. Tourism Signs</t>
  </si>
  <si>
    <t>20. Free Standing Ads</t>
  </si>
  <si>
    <t xml:space="preserve">Note </t>
  </si>
  <si>
    <t xml:space="preserve">Building plan approval fees for approval of the structure, building line relaxation fees and height </t>
  </si>
  <si>
    <t>relaxation fees can also be charged</t>
  </si>
  <si>
    <t>Above fees do not cover for advertisements put out on tender by Council and awarded under a fixed</t>
  </si>
  <si>
    <t xml:space="preserve">contract such as illuminated street name advertisements,litter bins;suburban name signs, bus shelter </t>
  </si>
  <si>
    <t>signage,billboards on Municipal Land ,etc.</t>
  </si>
  <si>
    <t>These tariffs will be annually reviewed and published by Council</t>
  </si>
  <si>
    <t>ADMISSION OF GUILT</t>
  </si>
  <si>
    <t>FINES</t>
  </si>
  <si>
    <t xml:space="preserve">Amenity and Decency. </t>
  </si>
  <si>
    <t xml:space="preserve">Safety </t>
  </si>
  <si>
    <t xml:space="preserve">Design and Construction </t>
  </si>
  <si>
    <t xml:space="preserve">Maintenance </t>
  </si>
  <si>
    <t xml:space="preserve">Position </t>
  </si>
  <si>
    <t xml:space="preserve">Illumination </t>
  </si>
  <si>
    <t>ALL TARIFFS ARE VAT EXCLUSIVE</t>
  </si>
  <si>
    <t>Non-Refundable Application fee (per sqm)</t>
  </si>
  <si>
    <t xml:space="preserve">Non-Refundable Application fee </t>
  </si>
  <si>
    <t>c/R</t>
  </si>
  <si>
    <t>2.Street Poles Ad</t>
  </si>
  <si>
    <t>6. Suburban Ads</t>
  </si>
  <si>
    <t>8.Illuminated Ads (accessory/add-on)</t>
  </si>
  <si>
    <t>19. LED (electronic) Ads/Signs (This feature is an accessory/add-on)</t>
  </si>
  <si>
    <t>max 31 days</t>
  </si>
  <si>
    <t>Licence Fee (Six months)</t>
  </si>
  <si>
    <t>Licence Fee (Daily)</t>
  </si>
  <si>
    <t>Maximun one day</t>
  </si>
  <si>
    <t>Maximum 4 months</t>
  </si>
  <si>
    <t>Licence Fee (Four months)</t>
  </si>
  <si>
    <t>Maximum Three months</t>
  </si>
  <si>
    <t>Licence Fee (Three months)</t>
  </si>
  <si>
    <t>Licence Fee (Maximum 31 days)</t>
  </si>
  <si>
    <t>Maximum 31 days</t>
  </si>
  <si>
    <t>Non-Refundable Application fee (up to 30 posters)</t>
  </si>
  <si>
    <t>Non-Refundable Application fee(per sqm/up to 30 posters)</t>
  </si>
  <si>
    <t xml:space="preserve">2022/23
c/R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</si>
</sst>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 &quot;R&quot;\ * #,##0.00_ ;_ &quot;R&quot;\ * \-#,##0.00_ ;_ &quot;R&quot;\ * &quot;-&quot;??_ ;_ @_ "/>
    <numFmt numFmtId="166" formatCode="_ &quot;R&quot;\ * #,##0_ ;_ &quot;R&quot;\ * \-#,##0_ ;_ &quot;R&quot;\ * &quot;-&quot;??_ ;_ @_ "/>
    <numFmt numFmtId="167" formatCode="_-&quot;R&quot;* #,##0_-;\-&quot;R&quot;* #,##0_-;_-&quot;R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2" fillId="0" borderId="0" xfId="1" applyFill="1" applyBorder="1" applyAlignment="1">
      <alignment horizontal="center"/>
    </xf>
    <xf numFmtId="0" fontId="2" fillId="0" borderId="1" xfId="1" applyFill="1" applyBorder="1"/>
    <xf numFmtId="0" fontId="3" fillId="0" borderId="1" xfId="1" applyFont="1" applyFill="1" applyBorder="1"/>
    <xf numFmtId="0" fontId="2" fillId="0" borderId="2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 applyAlignment="1"/>
    <xf numFmtId="0" fontId="2" fillId="0" borderId="3" xfId="1" applyFont="1" applyFill="1" applyBorder="1" applyAlignment="1"/>
    <xf numFmtId="0" fontId="5" fillId="2" borderId="4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2" fillId="0" borderId="7" xfId="1" applyFont="1" applyFill="1" applyBorder="1" applyAlignment="1">
      <alignment horizontal="center"/>
    </xf>
    <xf numFmtId="0" fontId="6" fillId="0" borderId="8" xfId="1" applyFont="1" applyFill="1" applyBorder="1" applyAlignment="1"/>
    <xf numFmtId="0" fontId="2" fillId="0" borderId="9" xfId="1" applyFont="1" applyFill="1" applyBorder="1" applyAlignment="1"/>
    <xf numFmtId="0" fontId="2" fillId="0" borderId="10" xfId="1" applyFont="1" applyFill="1" applyBorder="1" applyAlignment="1"/>
    <xf numFmtId="165" fontId="2" fillId="2" borderId="10" xfId="1" applyNumberFormat="1" applyFont="1" applyFill="1" applyBorder="1"/>
    <xf numFmtId="165" fontId="2" fillId="2" borderId="11" xfId="1" applyNumberFormat="1" applyFont="1" applyFill="1" applyBorder="1"/>
    <xf numFmtId="0" fontId="0" fillId="2" borderId="12" xfId="0" applyFill="1" applyBorder="1"/>
    <xf numFmtId="0" fontId="2" fillId="0" borderId="7" xfId="1" applyFont="1" applyFill="1" applyBorder="1" applyAlignment="1"/>
    <xf numFmtId="0" fontId="2" fillId="0" borderId="13" xfId="1" applyFont="1" applyFill="1" applyBorder="1" applyAlignment="1"/>
    <xf numFmtId="165" fontId="2" fillId="2" borderId="14" xfId="1" applyNumberFormat="1" applyFont="1" applyFill="1" applyBorder="1"/>
    <xf numFmtId="166" fontId="2" fillId="2" borderId="15" xfId="1" applyNumberFormat="1" applyFont="1" applyFill="1" applyBorder="1"/>
    <xf numFmtId="166" fontId="0" fillId="2" borderId="16" xfId="0" applyNumberFormat="1" applyFill="1" applyBorder="1"/>
    <xf numFmtId="0" fontId="2" fillId="0" borderId="17" xfId="1" applyFont="1" applyFill="1" applyBorder="1" applyAlignment="1"/>
    <xf numFmtId="0" fontId="2" fillId="0" borderId="18" xfId="1" applyFont="1" applyFill="1" applyBorder="1" applyAlignment="1"/>
    <xf numFmtId="0" fontId="2" fillId="0" borderId="5" xfId="1" applyFont="1" applyFill="1" applyBorder="1" applyAlignment="1"/>
    <xf numFmtId="165" fontId="2" fillId="2" borderId="5" xfId="1" applyNumberFormat="1" applyFont="1" applyFill="1" applyBorder="1"/>
    <xf numFmtId="166" fontId="2" fillId="2" borderId="19" xfId="1" applyNumberFormat="1" applyFont="1" applyFill="1" applyBorder="1"/>
    <xf numFmtId="166" fontId="0" fillId="2" borderId="20" xfId="0" applyNumberFormat="1" applyFill="1" applyBorder="1"/>
    <xf numFmtId="0" fontId="2" fillId="0" borderId="21" xfId="1" applyFont="1" applyFill="1" applyBorder="1" applyAlignment="1"/>
    <xf numFmtId="166" fontId="2" fillId="2" borderId="12" xfId="1" applyNumberFormat="1" applyFont="1" applyFill="1" applyBorder="1"/>
    <xf numFmtId="165" fontId="2" fillId="2" borderId="15" xfId="1" applyNumberFormat="1" applyFont="1" applyFill="1" applyBorder="1"/>
    <xf numFmtId="166" fontId="2" fillId="2" borderId="16" xfId="1" applyNumberFormat="1" applyFont="1" applyFill="1" applyBorder="1"/>
    <xf numFmtId="167" fontId="0" fillId="2" borderId="16" xfId="0" applyNumberFormat="1" applyFill="1" applyBorder="1"/>
    <xf numFmtId="165" fontId="2" fillId="2" borderId="22" xfId="1" applyNumberFormat="1" applyFont="1" applyFill="1" applyBorder="1"/>
    <xf numFmtId="166" fontId="2" fillId="2" borderId="20" xfId="1" applyNumberFormat="1" applyFont="1" applyFill="1" applyBorder="1"/>
    <xf numFmtId="0" fontId="0" fillId="2" borderId="23" xfId="0" applyFill="1" applyBorder="1"/>
    <xf numFmtId="167" fontId="0" fillId="2" borderId="12" xfId="0" applyNumberFormat="1" applyFill="1" applyBorder="1"/>
    <xf numFmtId="0" fontId="2" fillId="0" borderId="24" xfId="1" applyFont="1" applyFill="1" applyBorder="1" applyAlignment="1"/>
    <xf numFmtId="0" fontId="2" fillId="0" borderId="25" xfId="1" applyFont="1" applyFill="1" applyBorder="1" applyAlignment="1"/>
    <xf numFmtId="0" fontId="0" fillId="0" borderId="0" xfId="0" applyBorder="1"/>
    <xf numFmtId="0" fontId="2" fillId="0" borderId="26" xfId="1" applyFont="1" applyFill="1" applyBorder="1" applyAlignment="1"/>
    <xf numFmtId="1" fontId="0" fillId="2" borderId="16" xfId="0" applyNumberFormat="1" applyFill="1" applyBorder="1"/>
    <xf numFmtId="1" fontId="0" fillId="2" borderId="20" xfId="0" applyNumberFormat="1" applyFill="1" applyBorder="1"/>
    <xf numFmtId="0" fontId="6" fillId="0" borderId="9" xfId="1" applyFont="1" applyFill="1" applyBorder="1" applyAlignment="1"/>
    <xf numFmtId="165" fontId="6" fillId="2" borderId="11" xfId="1" applyNumberFormat="1" applyFont="1" applyFill="1" applyBorder="1"/>
    <xf numFmtId="0" fontId="6" fillId="0" borderId="13" xfId="1" applyFont="1" applyFill="1" applyBorder="1" applyAlignment="1"/>
    <xf numFmtId="0" fontId="6" fillId="0" borderId="18" xfId="1" applyFont="1" applyFill="1" applyBorder="1" applyAlignment="1"/>
    <xf numFmtId="0" fontId="2" fillId="0" borderId="11" xfId="1" applyFont="1" applyFill="1" applyBorder="1" applyAlignment="1"/>
    <xf numFmtId="165" fontId="2" fillId="2" borderId="12" xfId="1" applyNumberFormat="1" applyFont="1" applyFill="1" applyBorder="1"/>
    <xf numFmtId="0" fontId="6" fillId="0" borderId="7" xfId="1" applyFont="1" applyFill="1" applyBorder="1" applyAlignment="1"/>
    <xf numFmtId="165" fontId="2" fillId="2" borderId="16" xfId="1" applyNumberFormat="1" applyFont="1" applyFill="1" applyBorder="1"/>
    <xf numFmtId="0" fontId="0" fillId="2" borderId="16" xfId="0" applyFill="1" applyBorder="1"/>
    <xf numFmtId="165" fontId="2" fillId="2" borderId="20" xfId="1" applyNumberFormat="1" applyFont="1" applyFill="1" applyBorder="1"/>
    <xf numFmtId="167" fontId="0" fillId="2" borderId="20" xfId="0" applyNumberFormat="1" applyFill="1" applyBorder="1"/>
    <xf numFmtId="166" fontId="2" fillId="2" borderId="10" xfId="1" applyNumberFormat="1" applyFont="1" applyFill="1" applyBorder="1"/>
    <xf numFmtId="0" fontId="0" fillId="2" borderId="10" xfId="0" applyFill="1" applyBorder="1"/>
    <xf numFmtId="166" fontId="2" fillId="2" borderId="14" xfId="1" applyNumberFormat="1" applyFont="1" applyFill="1" applyBorder="1"/>
    <xf numFmtId="167" fontId="0" fillId="2" borderId="14" xfId="0" applyNumberFormat="1" applyFill="1" applyBorder="1"/>
    <xf numFmtId="166" fontId="2" fillId="2" borderId="6" xfId="1" applyNumberFormat="1" applyFont="1" applyFill="1" applyBorder="1"/>
    <xf numFmtId="167" fontId="0" fillId="2" borderId="6" xfId="0" applyNumberFormat="1" applyFill="1" applyBorder="1"/>
    <xf numFmtId="0" fontId="2" fillId="0" borderId="27" xfId="1" applyFont="1" applyFill="1" applyBorder="1" applyAlignment="1"/>
    <xf numFmtId="0" fontId="2" fillId="0" borderId="28" xfId="1" applyFont="1" applyFill="1" applyBorder="1" applyAlignment="1"/>
    <xf numFmtId="0" fontId="2" fillId="0" borderId="14" xfId="1" applyFont="1" applyFill="1" applyBorder="1" applyAlignment="1"/>
    <xf numFmtId="165" fontId="2" fillId="2" borderId="19" xfId="1" applyNumberFormat="1" applyFont="1" applyFill="1" applyBorder="1"/>
    <xf numFmtId="0" fontId="6" fillId="0" borderId="26" xfId="1" applyFont="1" applyFill="1" applyBorder="1" applyAlignment="1"/>
    <xf numFmtId="0" fontId="6" fillId="0" borderId="10" xfId="1" applyFont="1" applyFill="1" applyBorder="1" applyAlignment="1"/>
    <xf numFmtId="0" fontId="2" fillId="0" borderId="29" xfId="1" applyFont="1" applyFill="1" applyBorder="1" applyAlignment="1"/>
    <xf numFmtId="0" fontId="6" fillId="0" borderId="30" xfId="1" applyFont="1" applyFill="1" applyBorder="1" applyAlignment="1"/>
    <xf numFmtId="0" fontId="2" fillId="0" borderId="31" xfId="1" applyFont="1" applyFill="1" applyBorder="1" applyAlignment="1"/>
    <xf numFmtId="0" fontId="6" fillId="0" borderId="30" xfId="1" applyFont="1" applyFill="1" applyBorder="1" applyAlignment="1">
      <alignment horizontal="right"/>
    </xf>
    <xf numFmtId="0" fontId="2" fillId="0" borderId="33" xfId="1" applyFont="1" applyFill="1" applyBorder="1"/>
    <xf numFmtId="165" fontId="2" fillId="0" borderId="34" xfId="1" applyNumberFormat="1" applyFont="1" applyFill="1" applyBorder="1"/>
    <xf numFmtId="0" fontId="0" fillId="0" borderId="34" xfId="0" applyBorder="1"/>
    <xf numFmtId="0" fontId="2" fillId="0" borderId="28" xfId="1" applyFont="1" applyFill="1" applyBorder="1"/>
    <xf numFmtId="0" fontId="2" fillId="0" borderId="0" xfId="1" applyFont="1" applyFill="1" applyBorder="1"/>
    <xf numFmtId="165" fontId="2" fillId="0" borderId="32" xfId="1" applyNumberFormat="1" applyFont="1" applyFill="1" applyBorder="1"/>
    <xf numFmtId="0" fontId="0" fillId="0" borderId="32" xfId="0" applyBorder="1"/>
    <xf numFmtId="0" fontId="2" fillId="0" borderId="35" xfId="1" applyFont="1" applyFill="1" applyBorder="1" applyAlignment="1">
      <alignment horizontal="center"/>
    </xf>
    <xf numFmtId="0" fontId="2" fillId="0" borderId="36" xfId="1" applyFont="1" applyFill="1" applyBorder="1"/>
    <xf numFmtId="0" fontId="2" fillId="0" borderId="1" xfId="1" applyFont="1" applyFill="1" applyBorder="1"/>
    <xf numFmtId="0" fontId="5" fillId="0" borderId="38" xfId="1" applyFont="1" applyFill="1" applyBorder="1" applyAlignment="1">
      <alignment vertical="center"/>
    </xf>
    <xf numFmtId="0" fontId="6" fillId="0" borderId="39" xfId="1" applyFont="1" applyFill="1" applyBorder="1" applyAlignment="1">
      <alignment horizontal="centerContinuous" vertical="center"/>
    </xf>
    <xf numFmtId="0" fontId="6" fillId="0" borderId="26" xfId="1" applyFont="1" applyFill="1" applyBorder="1" applyAlignment="1">
      <alignment horizontal="centerContinuous" vertical="center"/>
    </xf>
    <xf numFmtId="0" fontId="2" fillId="0" borderId="8" xfId="1" applyFont="1" applyFill="1" applyBorder="1" applyAlignment="1"/>
    <xf numFmtId="165" fontId="2" fillId="2" borderId="10" xfId="1" applyNumberFormat="1" applyFill="1" applyBorder="1"/>
    <xf numFmtId="166" fontId="2" fillId="2" borderId="10" xfId="1" applyNumberFormat="1" applyFill="1" applyBorder="1"/>
    <xf numFmtId="165" fontId="2" fillId="2" borderId="14" xfId="1" applyNumberFormat="1" applyFill="1" applyBorder="1"/>
    <xf numFmtId="165" fontId="2" fillId="2" borderId="5" xfId="1" applyNumberFormat="1" applyFill="1" applyBorder="1"/>
    <xf numFmtId="0" fontId="2" fillId="0" borderId="8" xfId="1" applyFill="1" applyBorder="1"/>
    <xf numFmtId="0" fontId="2" fillId="0" borderId="21" xfId="1" applyFill="1" applyBorder="1"/>
    <xf numFmtId="0" fontId="2" fillId="0" borderId="27" xfId="1" applyFill="1" applyBorder="1"/>
    <xf numFmtId="165" fontId="2" fillId="0" borderId="10" xfId="1" applyNumberFormat="1" applyFill="1" applyBorder="1"/>
    <xf numFmtId="0" fontId="8" fillId="0" borderId="28" xfId="1" applyFont="1" applyFill="1" applyBorder="1"/>
    <xf numFmtId="0" fontId="8" fillId="0" borderId="25" xfId="1" applyFont="1" applyFill="1" applyBorder="1"/>
    <xf numFmtId="165" fontId="2" fillId="0" borderId="40" xfId="1" applyNumberFormat="1" applyFill="1" applyBorder="1"/>
    <xf numFmtId="0" fontId="2" fillId="0" borderId="19" xfId="1" applyFill="1" applyBorder="1"/>
    <xf numFmtId="0" fontId="2" fillId="0" borderId="25" xfId="1" applyFill="1" applyBorder="1"/>
    <xf numFmtId="0" fontId="2" fillId="0" borderId="0" xfId="1" applyFill="1" applyBorder="1"/>
    <xf numFmtId="165" fontId="2" fillId="0" borderId="25" xfId="1" applyNumberFormat="1" applyFill="1" applyBorder="1"/>
    <xf numFmtId="0" fontId="9" fillId="0" borderId="0" xfId="0" applyFont="1"/>
    <xf numFmtId="0" fontId="1" fillId="0" borderId="0" xfId="0" applyFont="1"/>
    <xf numFmtId="0" fontId="1" fillId="0" borderId="0" xfId="0" applyFont="1" applyBorder="1"/>
    <xf numFmtId="0" fontId="7" fillId="0" borderId="3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4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abSelected="1" topLeftCell="D88" workbookViewId="0">
      <selection activeCell="H97" sqref="H97"/>
    </sheetView>
  </sheetViews>
  <sheetFormatPr defaultRowHeight="15" x14ac:dyDescent="0.25"/>
  <cols>
    <col min="2" max="2" width="36.28515625" customWidth="1"/>
    <col min="3" max="3" width="59.5703125" customWidth="1"/>
    <col min="4" max="4" width="25.42578125" customWidth="1"/>
    <col min="5" max="5" width="16.5703125" customWidth="1"/>
    <col min="6" max="6" width="19.42578125" customWidth="1"/>
    <col min="7" max="7" width="16.42578125" customWidth="1"/>
    <col min="8" max="9" width="11.140625" bestFit="1" customWidth="1"/>
    <col min="258" max="258" width="36.28515625" customWidth="1"/>
    <col min="259" max="259" width="59.5703125" customWidth="1"/>
    <col min="260" max="260" width="25.42578125" customWidth="1"/>
    <col min="261" max="261" width="16.5703125" customWidth="1"/>
    <col min="262" max="262" width="19.42578125" customWidth="1"/>
    <col min="263" max="263" width="16.42578125" customWidth="1"/>
    <col min="514" max="514" width="36.28515625" customWidth="1"/>
    <col min="515" max="515" width="59.5703125" customWidth="1"/>
    <col min="516" max="516" width="25.42578125" customWidth="1"/>
    <col min="517" max="517" width="16.5703125" customWidth="1"/>
    <col min="518" max="518" width="19.42578125" customWidth="1"/>
    <col min="519" max="519" width="16.42578125" customWidth="1"/>
    <col min="770" max="770" width="36.28515625" customWidth="1"/>
    <col min="771" max="771" width="59.5703125" customWidth="1"/>
    <col min="772" max="772" width="25.42578125" customWidth="1"/>
    <col min="773" max="773" width="16.5703125" customWidth="1"/>
    <col min="774" max="774" width="19.42578125" customWidth="1"/>
    <col min="775" max="775" width="16.42578125" customWidth="1"/>
    <col min="1026" max="1026" width="36.28515625" customWidth="1"/>
    <col min="1027" max="1027" width="59.5703125" customWidth="1"/>
    <col min="1028" max="1028" width="25.42578125" customWidth="1"/>
    <col min="1029" max="1029" width="16.5703125" customWidth="1"/>
    <col min="1030" max="1030" width="19.42578125" customWidth="1"/>
    <col min="1031" max="1031" width="16.42578125" customWidth="1"/>
    <col min="1282" max="1282" width="36.28515625" customWidth="1"/>
    <col min="1283" max="1283" width="59.5703125" customWidth="1"/>
    <col min="1284" max="1284" width="25.42578125" customWidth="1"/>
    <col min="1285" max="1285" width="16.5703125" customWidth="1"/>
    <col min="1286" max="1286" width="19.42578125" customWidth="1"/>
    <col min="1287" max="1287" width="16.42578125" customWidth="1"/>
    <col min="1538" max="1538" width="36.28515625" customWidth="1"/>
    <col min="1539" max="1539" width="59.5703125" customWidth="1"/>
    <col min="1540" max="1540" width="25.42578125" customWidth="1"/>
    <col min="1541" max="1541" width="16.5703125" customWidth="1"/>
    <col min="1542" max="1542" width="19.42578125" customWidth="1"/>
    <col min="1543" max="1543" width="16.42578125" customWidth="1"/>
    <col min="1794" max="1794" width="36.28515625" customWidth="1"/>
    <col min="1795" max="1795" width="59.5703125" customWidth="1"/>
    <col min="1796" max="1796" width="25.42578125" customWidth="1"/>
    <col min="1797" max="1797" width="16.5703125" customWidth="1"/>
    <col min="1798" max="1798" width="19.42578125" customWidth="1"/>
    <col min="1799" max="1799" width="16.42578125" customWidth="1"/>
    <col min="2050" max="2050" width="36.28515625" customWidth="1"/>
    <col min="2051" max="2051" width="59.5703125" customWidth="1"/>
    <col min="2052" max="2052" width="25.42578125" customWidth="1"/>
    <col min="2053" max="2053" width="16.5703125" customWidth="1"/>
    <col min="2054" max="2054" width="19.42578125" customWidth="1"/>
    <col min="2055" max="2055" width="16.42578125" customWidth="1"/>
    <col min="2306" max="2306" width="36.28515625" customWidth="1"/>
    <col min="2307" max="2307" width="59.5703125" customWidth="1"/>
    <col min="2308" max="2308" width="25.42578125" customWidth="1"/>
    <col min="2309" max="2309" width="16.5703125" customWidth="1"/>
    <col min="2310" max="2310" width="19.42578125" customWidth="1"/>
    <col min="2311" max="2311" width="16.42578125" customWidth="1"/>
    <col min="2562" max="2562" width="36.28515625" customWidth="1"/>
    <col min="2563" max="2563" width="59.5703125" customWidth="1"/>
    <col min="2564" max="2564" width="25.42578125" customWidth="1"/>
    <col min="2565" max="2565" width="16.5703125" customWidth="1"/>
    <col min="2566" max="2566" width="19.42578125" customWidth="1"/>
    <col min="2567" max="2567" width="16.42578125" customWidth="1"/>
    <col min="2818" max="2818" width="36.28515625" customWidth="1"/>
    <col min="2819" max="2819" width="59.5703125" customWidth="1"/>
    <col min="2820" max="2820" width="25.42578125" customWidth="1"/>
    <col min="2821" max="2821" width="16.5703125" customWidth="1"/>
    <col min="2822" max="2822" width="19.42578125" customWidth="1"/>
    <col min="2823" max="2823" width="16.42578125" customWidth="1"/>
    <col min="3074" max="3074" width="36.28515625" customWidth="1"/>
    <col min="3075" max="3075" width="59.5703125" customWidth="1"/>
    <col min="3076" max="3076" width="25.42578125" customWidth="1"/>
    <col min="3077" max="3077" width="16.5703125" customWidth="1"/>
    <col min="3078" max="3078" width="19.42578125" customWidth="1"/>
    <col min="3079" max="3079" width="16.42578125" customWidth="1"/>
    <col min="3330" max="3330" width="36.28515625" customWidth="1"/>
    <col min="3331" max="3331" width="59.5703125" customWidth="1"/>
    <col min="3332" max="3332" width="25.42578125" customWidth="1"/>
    <col min="3333" max="3333" width="16.5703125" customWidth="1"/>
    <col min="3334" max="3334" width="19.42578125" customWidth="1"/>
    <col min="3335" max="3335" width="16.42578125" customWidth="1"/>
    <col min="3586" max="3586" width="36.28515625" customWidth="1"/>
    <col min="3587" max="3587" width="59.5703125" customWidth="1"/>
    <col min="3588" max="3588" width="25.42578125" customWidth="1"/>
    <col min="3589" max="3589" width="16.5703125" customWidth="1"/>
    <col min="3590" max="3590" width="19.42578125" customWidth="1"/>
    <col min="3591" max="3591" width="16.42578125" customWidth="1"/>
    <col min="3842" max="3842" width="36.28515625" customWidth="1"/>
    <col min="3843" max="3843" width="59.5703125" customWidth="1"/>
    <col min="3844" max="3844" width="25.42578125" customWidth="1"/>
    <col min="3845" max="3845" width="16.5703125" customWidth="1"/>
    <col min="3846" max="3846" width="19.42578125" customWidth="1"/>
    <col min="3847" max="3847" width="16.42578125" customWidth="1"/>
    <col min="4098" max="4098" width="36.28515625" customWidth="1"/>
    <col min="4099" max="4099" width="59.5703125" customWidth="1"/>
    <col min="4100" max="4100" width="25.42578125" customWidth="1"/>
    <col min="4101" max="4101" width="16.5703125" customWidth="1"/>
    <col min="4102" max="4102" width="19.42578125" customWidth="1"/>
    <col min="4103" max="4103" width="16.42578125" customWidth="1"/>
    <col min="4354" max="4354" width="36.28515625" customWidth="1"/>
    <col min="4355" max="4355" width="59.5703125" customWidth="1"/>
    <col min="4356" max="4356" width="25.42578125" customWidth="1"/>
    <col min="4357" max="4357" width="16.5703125" customWidth="1"/>
    <col min="4358" max="4358" width="19.42578125" customWidth="1"/>
    <col min="4359" max="4359" width="16.42578125" customWidth="1"/>
    <col min="4610" max="4610" width="36.28515625" customWidth="1"/>
    <col min="4611" max="4611" width="59.5703125" customWidth="1"/>
    <col min="4612" max="4612" width="25.42578125" customWidth="1"/>
    <col min="4613" max="4613" width="16.5703125" customWidth="1"/>
    <col min="4614" max="4614" width="19.42578125" customWidth="1"/>
    <col min="4615" max="4615" width="16.42578125" customWidth="1"/>
    <col min="4866" max="4866" width="36.28515625" customWidth="1"/>
    <col min="4867" max="4867" width="59.5703125" customWidth="1"/>
    <col min="4868" max="4868" width="25.42578125" customWidth="1"/>
    <col min="4869" max="4869" width="16.5703125" customWidth="1"/>
    <col min="4870" max="4870" width="19.42578125" customWidth="1"/>
    <col min="4871" max="4871" width="16.42578125" customWidth="1"/>
    <col min="5122" max="5122" width="36.28515625" customWidth="1"/>
    <col min="5123" max="5123" width="59.5703125" customWidth="1"/>
    <col min="5124" max="5124" width="25.42578125" customWidth="1"/>
    <col min="5125" max="5125" width="16.5703125" customWidth="1"/>
    <col min="5126" max="5126" width="19.42578125" customWidth="1"/>
    <col min="5127" max="5127" width="16.42578125" customWidth="1"/>
    <col min="5378" max="5378" width="36.28515625" customWidth="1"/>
    <col min="5379" max="5379" width="59.5703125" customWidth="1"/>
    <col min="5380" max="5380" width="25.42578125" customWidth="1"/>
    <col min="5381" max="5381" width="16.5703125" customWidth="1"/>
    <col min="5382" max="5382" width="19.42578125" customWidth="1"/>
    <col min="5383" max="5383" width="16.42578125" customWidth="1"/>
    <col min="5634" max="5634" width="36.28515625" customWidth="1"/>
    <col min="5635" max="5635" width="59.5703125" customWidth="1"/>
    <col min="5636" max="5636" width="25.42578125" customWidth="1"/>
    <col min="5637" max="5637" width="16.5703125" customWidth="1"/>
    <col min="5638" max="5638" width="19.42578125" customWidth="1"/>
    <col min="5639" max="5639" width="16.42578125" customWidth="1"/>
    <col min="5890" max="5890" width="36.28515625" customWidth="1"/>
    <col min="5891" max="5891" width="59.5703125" customWidth="1"/>
    <col min="5892" max="5892" width="25.42578125" customWidth="1"/>
    <col min="5893" max="5893" width="16.5703125" customWidth="1"/>
    <col min="5894" max="5894" width="19.42578125" customWidth="1"/>
    <col min="5895" max="5895" width="16.42578125" customWidth="1"/>
    <col min="6146" max="6146" width="36.28515625" customWidth="1"/>
    <col min="6147" max="6147" width="59.5703125" customWidth="1"/>
    <col min="6148" max="6148" width="25.42578125" customWidth="1"/>
    <col min="6149" max="6149" width="16.5703125" customWidth="1"/>
    <col min="6150" max="6150" width="19.42578125" customWidth="1"/>
    <col min="6151" max="6151" width="16.42578125" customWidth="1"/>
    <col min="6402" max="6402" width="36.28515625" customWidth="1"/>
    <col min="6403" max="6403" width="59.5703125" customWidth="1"/>
    <col min="6404" max="6404" width="25.42578125" customWidth="1"/>
    <col min="6405" max="6405" width="16.5703125" customWidth="1"/>
    <col min="6406" max="6406" width="19.42578125" customWidth="1"/>
    <col min="6407" max="6407" width="16.42578125" customWidth="1"/>
    <col min="6658" max="6658" width="36.28515625" customWidth="1"/>
    <col min="6659" max="6659" width="59.5703125" customWidth="1"/>
    <col min="6660" max="6660" width="25.42578125" customWidth="1"/>
    <col min="6661" max="6661" width="16.5703125" customWidth="1"/>
    <col min="6662" max="6662" width="19.42578125" customWidth="1"/>
    <col min="6663" max="6663" width="16.42578125" customWidth="1"/>
    <col min="6914" max="6914" width="36.28515625" customWidth="1"/>
    <col min="6915" max="6915" width="59.5703125" customWidth="1"/>
    <col min="6916" max="6916" width="25.42578125" customWidth="1"/>
    <col min="6917" max="6917" width="16.5703125" customWidth="1"/>
    <col min="6918" max="6918" width="19.42578125" customWidth="1"/>
    <col min="6919" max="6919" width="16.42578125" customWidth="1"/>
    <col min="7170" max="7170" width="36.28515625" customWidth="1"/>
    <col min="7171" max="7171" width="59.5703125" customWidth="1"/>
    <col min="7172" max="7172" width="25.42578125" customWidth="1"/>
    <col min="7173" max="7173" width="16.5703125" customWidth="1"/>
    <col min="7174" max="7174" width="19.42578125" customWidth="1"/>
    <col min="7175" max="7175" width="16.42578125" customWidth="1"/>
    <col min="7426" max="7426" width="36.28515625" customWidth="1"/>
    <col min="7427" max="7427" width="59.5703125" customWidth="1"/>
    <col min="7428" max="7428" width="25.42578125" customWidth="1"/>
    <col min="7429" max="7429" width="16.5703125" customWidth="1"/>
    <col min="7430" max="7430" width="19.42578125" customWidth="1"/>
    <col min="7431" max="7431" width="16.42578125" customWidth="1"/>
    <col min="7682" max="7682" width="36.28515625" customWidth="1"/>
    <col min="7683" max="7683" width="59.5703125" customWidth="1"/>
    <col min="7684" max="7684" width="25.42578125" customWidth="1"/>
    <col min="7685" max="7685" width="16.5703125" customWidth="1"/>
    <col min="7686" max="7686" width="19.42578125" customWidth="1"/>
    <col min="7687" max="7687" width="16.42578125" customWidth="1"/>
    <col min="7938" max="7938" width="36.28515625" customWidth="1"/>
    <col min="7939" max="7939" width="59.5703125" customWidth="1"/>
    <col min="7940" max="7940" width="25.42578125" customWidth="1"/>
    <col min="7941" max="7941" width="16.5703125" customWidth="1"/>
    <col min="7942" max="7942" width="19.42578125" customWidth="1"/>
    <col min="7943" max="7943" width="16.42578125" customWidth="1"/>
    <col min="8194" max="8194" width="36.28515625" customWidth="1"/>
    <col min="8195" max="8195" width="59.5703125" customWidth="1"/>
    <col min="8196" max="8196" width="25.42578125" customWidth="1"/>
    <col min="8197" max="8197" width="16.5703125" customWidth="1"/>
    <col min="8198" max="8198" width="19.42578125" customWidth="1"/>
    <col min="8199" max="8199" width="16.42578125" customWidth="1"/>
    <col min="8450" max="8450" width="36.28515625" customWidth="1"/>
    <col min="8451" max="8451" width="59.5703125" customWidth="1"/>
    <col min="8452" max="8452" width="25.42578125" customWidth="1"/>
    <col min="8453" max="8453" width="16.5703125" customWidth="1"/>
    <col min="8454" max="8454" width="19.42578125" customWidth="1"/>
    <col min="8455" max="8455" width="16.42578125" customWidth="1"/>
    <col min="8706" max="8706" width="36.28515625" customWidth="1"/>
    <col min="8707" max="8707" width="59.5703125" customWidth="1"/>
    <col min="8708" max="8708" width="25.42578125" customWidth="1"/>
    <col min="8709" max="8709" width="16.5703125" customWidth="1"/>
    <col min="8710" max="8710" width="19.42578125" customWidth="1"/>
    <col min="8711" max="8711" width="16.42578125" customWidth="1"/>
    <col min="8962" max="8962" width="36.28515625" customWidth="1"/>
    <col min="8963" max="8963" width="59.5703125" customWidth="1"/>
    <col min="8964" max="8964" width="25.42578125" customWidth="1"/>
    <col min="8965" max="8965" width="16.5703125" customWidth="1"/>
    <col min="8966" max="8966" width="19.42578125" customWidth="1"/>
    <col min="8967" max="8967" width="16.42578125" customWidth="1"/>
    <col min="9218" max="9218" width="36.28515625" customWidth="1"/>
    <col min="9219" max="9219" width="59.5703125" customWidth="1"/>
    <col min="9220" max="9220" width="25.42578125" customWidth="1"/>
    <col min="9221" max="9221" width="16.5703125" customWidth="1"/>
    <col min="9222" max="9222" width="19.42578125" customWidth="1"/>
    <col min="9223" max="9223" width="16.42578125" customWidth="1"/>
    <col min="9474" max="9474" width="36.28515625" customWidth="1"/>
    <col min="9475" max="9475" width="59.5703125" customWidth="1"/>
    <col min="9476" max="9476" width="25.42578125" customWidth="1"/>
    <col min="9477" max="9477" width="16.5703125" customWidth="1"/>
    <col min="9478" max="9478" width="19.42578125" customWidth="1"/>
    <col min="9479" max="9479" width="16.42578125" customWidth="1"/>
    <col min="9730" max="9730" width="36.28515625" customWidth="1"/>
    <col min="9731" max="9731" width="59.5703125" customWidth="1"/>
    <col min="9732" max="9732" width="25.42578125" customWidth="1"/>
    <col min="9733" max="9733" width="16.5703125" customWidth="1"/>
    <col min="9734" max="9734" width="19.42578125" customWidth="1"/>
    <col min="9735" max="9735" width="16.42578125" customWidth="1"/>
    <col min="9986" max="9986" width="36.28515625" customWidth="1"/>
    <col min="9987" max="9987" width="59.5703125" customWidth="1"/>
    <col min="9988" max="9988" width="25.42578125" customWidth="1"/>
    <col min="9989" max="9989" width="16.5703125" customWidth="1"/>
    <col min="9990" max="9990" width="19.42578125" customWidth="1"/>
    <col min="9991" max="9991" width="16.42578125" customWidth="1"/>
    <col min="10242" max="10242" width="36.28515625" customWidth="1"/>
    <col min="10243" max="10243" width="59.5703125" customWidth="1"/>
    <col min="10244" max="10244" width="25.42578125" customWidth="1"/>
    <col min="10245" max="10245" width="16.5703125" customWidth="1"/>
    <col min="10246" max="10246" width="19.42578125" customWidth="1"/>
    <col min="10247" max="10247" width="16.42578125" customWidth="1"/>
    <col min="10498" max="10498" width="36.28515625" customWidth="1"/>
    <col min="10499" max="10499" width="59.5703125" customWidth="1"/>
    <col min="10500" max="10500" width="25.42578125" customWidth="1"/>
    <col min="10501" max="10501" width="16.5703125" customWidth="1"/>
    <col min="10502" max="10502" width="19.42578125" customWidth="1"/>
    <col min="10503" max="10503" width="16.42578125" customWidth="1"/>
    <col min="10754" max="10754" width="36.28515625" customWidth="1"/>
    <col min="10755" max="10755" width="59.5703125" customWidth="1"/>
    <col min="10756" max="10756" width="25.42578125" customWidth="1"/>
    <col min="10757" max="10757" width="16.5703125" customWidth="1"/>
    <col min="10758" max="10758" width="19.42578125" customWidth="1"/>
    <col min="10759" max="10759" width="16.42578125" customWidth="1"/>
    <col min="11010" max="11010" width="36.28515625" customWidth="1"/>
    <col min="11011" max="11011" width="59.5703125" customWidth="1"/>
    <col min="11012" max="11012" width="25.42578125" customWidth="1"/>
    <col min="11013" max="11013" width="16.5703125" customWidth="1"/>
    <col min="11014" max="11014" width="19.42578125" customWidth="1"/>
    <col min="11015" max="11015" width="16.42578125" customWidth="1"/>
    <col min="11266" max="11266" width="36.28515625" customWidth="1"/>
    <col min="11267" max="11267" width="59.5703125" customWidth="1"/>
    <col min="11268" max="11268" width="25.42578125" customWidth="1"/>
    <col min="11269" max="11269" width="16.5703125" customWidth="1"/>
    <col min="11270" max="11270" width="19.42578125" customWidth="1"/>
    <col min="11271" max="11271" width="16.42578125" customWidth="1"/>
    <col min="11522" max="11522" width="36.28515625" customWidth="1"/>
    <col min="11523" max="11523" width="59.5703125" customWidth="1"/>
    <col min="11524" max="11524" width="25.42578125" customWidth="1"/>
    <col min="11525" max="11525" width="16.5703125" customWidth="1"/>
    <col min="11526" max="11526" width="19.42578125" customWidth="1"/>
    <col min="11527" max="11527" width="16.42578125" customWidth="1"/>
    <col min="11778" max="11778" width="36.28515625" customWidth="1"/>
    <col min="11779" max="11779" width="59.5703125" customWidth="1"/>
    <col min="11780" max="11780" width="25.42578125" customWidth="1"/>
    <col min="11781" max="11781" width="16.5703125" customWidth="1"/>
    <col min="11782" max="11782" width="19.42578125" customWidth="1"/>
    <col min="11783" max="11783" width="16.42578125" customWidth="1"/>
    <col min="12034" max="12034" width="36.28515625" customWidth="1"/>
    <col min="12035" max="12035" width="59.5703125" customWidth="1"/>
    <col min="12036" max="12036" width="25.42578125" customWidth="1"/>
    <col min="12037" max="12037" width="16.5703125" customWidth="1"/>
    <col min="12038" max="12038" width="19.42578125" customWidth="1"/>
    <col min="12039" max="12039" width="16.42578125" customWidth="1"/>
    <col min="12290" max="12290" width="36.28515625" customWidth="1"/>
    <col min="12291" max="12291" width="59.5703125" customWidth="1"/>
    <col min="12292" max="12292" width="25.42578125" customWidth="1"/>
    <col min="12293" max="12293" width="16.5703125" customWidth="1"/>
    <col min="12294" max="12294" width="19.42578125" customWidth="1"/>
    <col min="12295" max="12295" width="16.42578125" customWidth="1"/>
    <col min="12546" max="12546" width="36.28515625" customWidth="1"/>
    <col min="12547" max="12547" width="59.5703125" customWidth="1"/>
    <col min="12548" max="12548" width="25.42578125" customWidth="1"/>
    <col min="12549" max="12549" width="16.5703125" customWidth="1"/>
    <col min="12550" max="12550" width="19.42578125" customWidth="1"/>
    <col min="12551" max="12551" width="16.42578125" customWidth="1"/>
    <col min="12802" max="12802" width="36.28515625" customWidth="1"/>
    <col min="12803" max="12803" width="59.5703125" customWidth="1"/>
    <col min="12804" max="12804" width="25.42578125" customWidth="1"/>
    <col min="12805" max="12805" width="16.5703125" customWidth="1"/>
    <col min="12806" max="12806" width="19.42578125" customWidth="1"/>
    <col min="12807" max="12807" width="16.42578125" customWidth="1"/>
    <col min="13058" max="13058" width="36.28515625" customWidth="1"/>
    <col min="13059" max="13059" width="59.5703125" customWidth="1"/>
    <col min="13060" max="13060" width="25.42578125" customWidth="1"/>
    <col min="13061" max="13061" width="16.5703125" customWidth="1"/>
    <col min="13062" max="13062" width="19.42578125" customWidth="1"/>
    <col min="13063" max="13063" width="16.42578125" customWidth="1"/>
    <col min="13314" max="13314" width="36.28515625" customWidth="1"/>
    <col min="13315" max="13315" width="59.5703125" customWidth="1"/>
    <col min="13316" max="13316" width="25.42578125" customWidth="1"/>
    <col min="13317" max="13317" width="16.5703125" customWidth="1"/>
    <col min="13318" max="13318" width="19.42578125" customWidth="1"/>
    <col min="13319" max="13319" width="16.42578125" customWidth="1"/>
    <col min="13570" max="13570" width="36.28515625" customWidth="1"/>
    <col min="13571" max="13571" width="59.5703125" customWidth="1"/>
    <col min="13572" max="13572" width="25.42578125" customWidth="1"/>
    <col min="13573" max="13573" width="16.5703125" customWidth="1"/>
    <col min="13574" max="13574" width="19.42578125" customWidth="1"/>
    <col min="13575" max="13575" width="16.42578125" customWidth="1"/>
    <col min="13826" max="13826" width="36.28515625" customWidth="1"/>
    <col min="13827" max="13827" width="59.5703125" customWidth="1"/>
    <col min="13828" max="13828" width="25.42578125" customWidth="1"/>
    <col min="13829" max="13829" width="16.5703125" customWidth="1"/>
    <col min="13830" max="13830" width="19.42578125" customWidth="1"/>
    <col min="13831" max="13831" width="16.42578125" customWidth="1"/>
    <col min="14082" max="14082" width="36.28515625" customWidth="1"/>
    <col min="14083" max="14083" width="59.5703125" customWidth="1"/>
    <col min="14084" max="14084" width="25.42578125" customWidth="1"/>
    <col min="14085" max="14085" width="16.5703125" customWidth="1"/>
    <col min="14086" max="14086" width="19.42578125" customWidth="1"/>
    <col min="14087" max="14087" width="16.42578125" customWidth="1"/>
    <col min="14338" max="14338" width="36.28515625" customWidth="1"/>
    <col min="14339" max="14339" width="59.5703125" customWidth="1"/>
    <col min="14340" max="14340" width="25.42578125" customWidth="1"/>
    <col min="14341" max="14341" width="16.5703125" customWidth="1"/>
    <col min="14342" max="14342" width="19.42578125" customWidth="1"/>
    <col min="14343" max="14343" width="16.42578125" customWidth="1"/>
    <col min="14594" max="14594" width="36.28515625" customWidth="1"/>
    <col min="14595" max="14595" width="59.5703125" customWidth="1"/>
    <col min="14596" max="14596" width="25.42578125" customWidth="1"/>
    <col min="14597" max="14597" width="16.5703125" customWidth="1"/>
    <col min="14598" max="14598" width="19.42578125" customWidth="1"/>
    <col min="14599" max="14599" width="16.42578125" customWidth="1"/>
    <col min="14850" max="14850" width="36.28515625" customWidth="1"/>
    <col min="14851" max="14851" width="59.5703125" customWidth="1"/>
    <col min="14852" max="14852" width="25.42578125" customWidth="1"/>
    <col min="14853" max="14853" width="16.5703125" customWidth="1"/>
    <col min="14854" max="14854" width="19.42578125" customWidth="1"/>
    <col min="14855" max="14855" width="16.42578125" customWidth="1"/>
    <col min="15106" max="15106" width="36.28515625" customWidth="1"/>
    <col min="15107" max="15107" width="59.5703125" customWidth="1"/>
    <col min="15108" max="15108" width="25.42578125" customWidth="1"/>
    <col min="15109" max="15109" width="16.5703125" customWidth="1"/>
    <col min="15110" max="15110" width="19.42578125" customWidth="1"/>
    <col min="15111" max="15111" width="16.42578125" customWidth="1"/>
    <col min="15362" max="15362" width="36.28515625" customWidth="1"/>
    <col min="15363" max="15363" width="59.5703125" customWidth="1"/>
    <col min="15364" max="15364" width="25.42578125" customWidth="1"/>
    <col min="15365" max="15365" width="16.5703125" customWidth="1"/>
    <col min="15366" max="15366" width="19.42578125" customWidth="1"/>
    <col min="15367" max="15367" width="16.42578125" customWidth="1"/>
    <col min="15618" max="15618" width="36.28515625" customWidth="1"/>
    <col min="15619" max="15619" width="59.5703125" customWidth="1"/>
    <col min="15620" max="15620" width="25.42578125" customWidth="1"/>
    <col min="15621" max="15621" width="16.5703125" customWidth="1"/>
    <col min="15622" max="15622" width="19.42578125" customWidth="1"/>
    <col min="15623" max="15623" width="16.42578125" customWidth="1"/>
    <col min="15874" max="15874" width="36.28515625" customWidth="1"/>
    <col min="15875" max="15875" width="59.5703125" customWidth="1"/>
    <col min="15876" max="15876" width="25.42578125" customWidth="1"/>
    <col min="15877" max="15877" width="16.5703125" customWidth="1"/>
    <col min="15878" max="15878" width="19.42578125" customWidth="1"/>
    <col min="15879" max="15879" width="16.42578125" customWidth="1"/>
    <col min="16130" max="16130" width="36.28515625" customWidth="1"/>
    <col min="16131" max="16131" width="59.5703125" customWidth="1"/>
    <col min="16132" max="16132" width="25.42578125" customWidth="1"/>
    <col min="16133" max="16133" width="16.5703125" customWidth="1"/>
    <col min="16134" max="16134" width="19.42578125" customWidth="1"/>
    <col min="16135" max="16135" width="16.42578125" customWidth="1"/>
  </cols>
  <sheetData>
    <row r="1" spans="1:11" ht="24" thickBot="1" x14ac:dyDescent="0.4">
      <c r="A1" s="1"/>
      <c r="B1" s="2" t="s">
        <v>0</v>
      </c>
      <c r="C1" s="3" t="s">
        <v>1</v>
      </c>
      <c r="D1" s="3"/>
      <c r="E1" s="2"/>
    </row>
    <row r="2" spans="1:11" ht="45.75" thickBot="1" x14ac:dyDescent="0.3">
      <c r="A2" s="4"/>
      <c r="B2" s="5"/>
      <c r="C2" s="6"/>
      <c r="D2" s="7"/>
      <c r="E2" s="8" t="s">
        <v>2</v>
      </c>
      <c r="F2" s="9" t="s">
        <v>3</v>
      </c>
      <c r="G2" s="10" t="s">
        <v>4</v>
      </c>
      <c r="H2" s="10" t="s">
        <v>4</v>
      </c>
      <c r="I2" s="10" t="s">
        <v>61</v>
      </c>
    </row>
    <row r="3" spans="1:11" x14ac:dyDescent="0.25">
      <c r="A3" s="11" t="s">
        <v>0</v>
      </c>
      <c r="B3" s="12" t="s">
        <v>5</v>
      </c>
      <c r="C3" s="13"/>
      <c r="D3" s="14"/>
      <c r="E3" s="15" t="s">
        <v>0</v>
      </c>
      <c r="F3" s="16" t="s">
        <v>0</v>
      </c>
      <c r="G3" s="17"/>
      <c r="H3" t="s">
        <v>44</v>
      </c>
    </row>
    <row r="4" spans="1:11" x14ac:dyDescent="0.25">
      <c r="A4" s="11"/>
      <c r="B4" s="18" t="s">
        <v>42</v>
      </c>
      <c r="C4" s="19"/>
      <c r="D4" s="19"/>
      <c r="E4" s="20">
        <v>650</v>
      </c>
      <c r="F4" s="21">
        <v>680</v>
      </c>
      <c r="G4" s="22">
        <v>710</v>
      </c>
      <c r="H4" s="15">
        <v>250</v>
      </c>
      <c r="I4" s="15">
        <f>H4*1.048</f>
        <v>262</v>
      </c>
    </row>
    <row r="5" spans="1:11" x14ac:dyDescent="0.25">
      <c r="A5" s="11"/>
      <c r="B5" s="18" t="s">
        <v>7</v>
      </c>
      <c r="C5" s="19"/>
      <c r="D5" s="19"/>
      <c r="E5" s="20">
        <v>1060</v>
      </c>
      <c r="F5" s="21">
        <v>1100</v>
      </c>
      <c r="G5" s="22">
        <v>1150</v>
      </c>
      <c r="H5" s="20">
        <v>250</v>
      </c>
      <c r="I5" s="15">
        <f t="shared" ref="I5:I6" si="0">H5*1.048</f>
        <v>262</v>
      </c>
    </row>
    <row r="6" spans="1:11" ht="15.75" thickBot="1" x14ac:dyDescent="0.3">
      <c r="A6" s="11"/>
      <c r="B6" s="23" t="s">
        <v>8</v>
      </c>
      <c r="C6" s="24"/>
      <c r="D6" s="25"/>
      <c r="E6" s="26">
        <v>1690</v>
      </c>
      <c r="F6" s="27">
        <v>1770</v>
      </c>
      <c r="G6" s="28">
        <v>1850</v>
      </c>
      <c r="H6" s="20">
        <v>1850</v>
      </c>
      <c r="I6" s="15">
        <f t="shared" si="0"/>
        <v>1938.8000000000002</v>
      </c>
    </row>
    <row r="7" spans="1:11" ht="15.75" thickBot="1" x14ac:dyDescent="0.3">
      <c r="A7" s="11" t="s">
        <v>0</v>
      </c>
      <c r="B7" s="12" t="s">
        <v>45</v>
      </c>
      <c r="C7" s="13"/>
      <c r="D7" s="29"/>
      <c r="E7" s="16"/>
      <c r="F7" s="30"/>
      <c r="G7" s="17"/>
      <c r="H7" s="26"/>
      <c r="I7" s="26"/>
    </row>
    <row r="8" spans="1:11" x14ac:dyDescent="0.25">
      <c r="A8" s="11"/>
      <c r="B8" s="18" t="s">
        <v>59</v>
      </c>
      <c r="C8" s="19"/>
      <c r="D8" s="19"/>
      <c r="E8" s="31">
        <v>650</v>
      </c>
      <c r="F8" s="32">
        <v>680</v>
      </c>
      <c r="G8" s="33">
        <v>710</v>
      </c>
      <c r="H8" s="15">
        <v>250</v>
      </c>
      <c r="I8" s="15">
        <f t="shared" ref="I8:I10" si="1">H8*1.048</f>
        <v>262</v>
      </c>
    </row>
    <row r="9" spans="1:11" x14ac:dyDescent="0.25">
      <c r="A9" s="11"/>
      <c r="B9" s="18" t="s">
        <v>50</v>
      </c>
      <c r="C9" s="19"/>
      <c r="D9" s="19"/>
      <c r="E9" s="31">
        <v>1060</v>
      </c>
      <c r="F9" s="32">
        <v>1100</v>
      </c>
      <c r="G9" s="33">
        <v>1150</v>
      </c>
      <c r="H9" s="20">
        <v>250</v>
      </c>
      <c r="I9" s="15">
        <f t="shared" si="1"/>
        <v>262</v>
      </c>
    </row>
    <row r="10" spans="1:11" ht="15.75" thickBot="1" x14ac:dyDescent="0.3">
      <c r="A10" s="11"/>
      <c r="B10" s="23" t="s">
        <v>8</v>
      </c>
      <c r="C10" s="24"/>
      <c r="D10" s="25"/>
      <c r="E10" s="34">
        <v>1690</v>
      </c>
      <c r="F10" s="35">
        <v>1770</v>
      </c>
      <c r="G10" s="33">
        <v>1850</v>
      </c>
      <c r="H10" s="20">
        <v>1850</v>
      </c>
      <c r="I10" s="15">
        <f t="shared" si="1"/>
        <v>1938.8000000000002</v>
      </c>
    </row>
    <row r="11" spans="1:11" ht="15.75" thickBot="1" x14ac:dyDescent="0.3">
      <c r="A11" s="11" t="s">
        <v>0</v>
      </c>
      <c r="B11" s="12" t="s">
        <v>9</v>
      </c>
      <c r="C11" s="13"/>
      <c r="D11" s="14"/>
      <c r="E11" s="16"/>
      <c r="F11" s="30"/>
      <c r="G11" s="36"/>
      <c r="H11" s="26"/>
      <c r="I11" s="26"/>
    </row>
    <row r="12" spans="1:11" ht="15.75" thickBot="1" x14ac:dyDescent="0.3">
      <c r="A12" s="11"/>
      <c r="B12" s="18" t="s">
        <v>42</v>
      </c>
      <c r="C12" s="19"/>
      <c r="D12" s="19"/>
      <c r="E12" s="31">
        <v>650</v>
      </c>
      <c r="F12" s="32">
        <v>680</v>
      </c>
      <c r="G12" s="37">
        <v>710</v>
      </c>
      <c r="H12" s="15">
        <v>250</v>
      </c>
      <c r="I12" s="15">
        <f t="shared" ref="I12:I14" si="2">H12*1.048</f>
        <v>262</v>
      </c>
    </row>
    <row r="13" spans="1:11" ht="15.75" thickBot="1" x14ac:dyDescent="0.3">
      <c r="A13" s="11"/>
      <c r="B13" s="18" t="s">
        <v>7</v>
      </c>
      <c r="C13" s="19"/>
      <c r="D13" s="19"/>
      <c r="E13" s="31">
        <v>1060</v>
      </c>
      <c r="F13" s="32">
        <v>1100</v>
      </c>
      <c r="G13" s="37">
        <v>1150</v>
      </c>
      <c r="H13" s="20">
        <v>250</v>
      </c>
      <c r="I13" s="15">
        <f t="shared" si="2"/>
        <v>262</v>
      </c>
    </row>
    <row r="14" spans="1:11" ht="15.75" thickBot="1" x14ac:dyDescent="0.3">
      <c r="A14" s="11"/>
      <c r="B14" s="38" t="s">
        <v>8</v>
      </c>
      <c r="C14" s="39"/>
      <c r="D14" s="25" t="s">
        <v>0</v>
      </c>
      <c r="E14" s="34">
        <v>1690</v>
      </c>
      <c r="F14" s="35">
        <v>1770</v>
      </c>
      <c r="G14" s="37">
        <v>1850</v>
      </c>
      <c r="H14" s="20">
        <v>1850</v>
      </c>
      <c r="I14" s="15">
        <f t="shared" si="2"/>
        <v>1938.8000000000002</v>
      </c>
      <c r="K14" s="40"/>
    </row>
    <row r="15" spans="1:11" ht="15.75" thickBot="1" x14ac:dyDescent="0.3">
      <c r="A15" s="11"/>
      <c r="B15" s="12" t="s">
        <v>10</v>
      </c>
      <c r="C15" s="13"/>
      <c r="D15" s="29" t="s">
        <v>49</v>
      </c>
      <c r="E15" s="16"/>
      <c r="F15" s="30"/>
      <c r="G15" s="17"/>
      <c r="H15" s="26"/>
      <c r="I15" s="26"/>
    </row>
    <row r="16" spans="1:11" x14ac:dyDescent="0.25">
      <c r="A16" s="11"/>
      <c r="B16" s="18" t="s">
        <v>6</v>
      </c>
      <c r="C16" s="19"/>
      <c r="D16" s="19"/>
      <c r="E16" s="31">
        <v>360</v>
      </c>
      <c r="F16" s="32">
        <v>380</v>
      </c>
      <c r="G16" s="33">
        <v>400</v>
      </c>
      <c r="H16" s="15">
        <v>150</v>
      </c>
      <c r="I16" s="15">
        <f t="shared" ref="I16:I18" si="3">H16*1.048</f>
        <v>157.20000000000002</v>
      </c>
    </row>
    <row r="17" spans="1:9" x14ac:dyDescent="0.25">
      <c r="A17" s="11"/>
      <c r="B17" s="18" t="s">
        <v>50</v>
      </c>
      <c r="C17" s="19"/>
      <c r="D17" s="19"/>
      <c r="E17" s="31">
        <v>1060</v>
      </c>
      <c r="F17" s="32">
        <v>1100</v>
      </c>
      <c r="G17" s="33">
        <v>1150</v>
      </c>
      <c r="H17" s="20">
        <v>150</v>
      </c>
      <c r="I17" s="15">
        <f t="shared" si="3"/>
        <v>157.20000000000002</v>
      </c>
    </row>
    <row r="18" spans="1:9" ht="15.75" thickBot="1" x14ac:dyDescent="0.3">
      <c r="A18" s="11"/>
      <c r="B18" s="38" t="s">
        <v>8</v>
      </c>
      <c r="C18" s="39"/>
      <c r="D18" s="41"/>
      <c r="E18" s="34">
        <v>360</v>
      </c>
      <c r="F18" s="35">
        <v>380</v>
      </c>
      <c r="G18" s="33">
        <v>400</v>
      </c>
      <c r="H18" s="20">
        <v>500</v>
      </c>
      <c r="I18" s="15">
        <f t="shared" si="3"/>
        <v>524</v>
      </c>
    </row>
    <row r="19" spans="1:9" ht="15.75" thickBot="1" x14ac:dyDescent="0.3">
      <c r="A19" s="11"/>
      <c r="B19" s="12" t="s">
        <v>12</v>
      </c>
      <c r="C19" s="13"/>
      <c r="D19" s="14"/>
      <c r="E19" s="16"/>
      <c r="F19" s="30"/>
      <c r="G19" s="17"/>
      <c r="H19" s="26"/>
      <c r="I19" s="26"/>
    </row>
    <row r="20" spans="1:9" x14ac:dyDescent="0.25">
      <c r="A20" s="11"/>
      <c r="B20" s="18" t="s">
        <v>42</v>
      </c>
      <c r="C20" s="19"/>
      <c r="D20" s="19"/>
      <c r="E20" s="31">
        <v>650</v>
      </c>
      <c r="F20" s="32">
        <v>680</v>
      </c>
      <c r="G20" s="33">
        <v>710</v>
      </c>
      <c r="H20" s="15">
        <v>500</v>
      </c>
      <c r="I20" s="15">
        <f t="shared" ref="I20:I22" si="4">H20*1.048</f>
        <v>524</v>
      </c>
    </row>
    <row r="21" spans="1:9" x14ac:dyDescent="0.25">
      <c r="A21" s="11"/>
      <c r="B21" s="18" t="s">
        <v>7</v>
      </c>
      <c r="C21" s="19"/>
      <c r="D21" s="19"/>
      <c r="E21" s="31">
        <v>40</v>
      </c>
      <c r="F21" s="32">
        <v>1100</v>
      </c>
      <c r="G21" s="33">
        <v>1150</v>
      </c>
      <c r="H21" s="20">
        <v>500</v>
      </c>
      <c r="I21" s="15">
        <f t="shared" si="4"/>
        <v>524</v>
      </c>
    </row>
    <row r="22" spans="1:9" ht="15.75" thickBot="1" x14ac:dyDescent="0.3">
      <c r="A22" s="11"/>
      <c r="B22" s="23" t="s">
        <v>8</v>
      </c>
      <c r="C22" s="24"/>
      <c r="D22" s="25"/>
      <c r="E22" s="34">
        <v>1690</v>
      </c>
      <c r="F22" s="35">
        <v>1770</v>
      </c>
      <c r="G22" s="33">
        <v>1850</v>
      </c>
      <c r="H22" s="20">
        <v>1900</v>
      </c>
      <c r="I22" s="15">
        <f t="shared" si="4"/>
        <v>1991.2</v>
      </c>
    </row>
    <row r="23" spans="1:9" ht="15.75" thickBot="1" x14ac:dyDescent="0.3">
      <c r="A23" s="11"/>
      <c r="B23" s="12" t="s">
        <v>46</v>
      </c>
      <c r="C23" s="13"/>
      <c r="D23" s="14"/>
      <c r="E23" s="16"/>
      <c r="F23" s="30"/>
      <c r="G23" s="17"/>
      <c r="H23" s="26"/>
      <c r="I23" s="26"/>
    </row>
    <row r="24" spans="1:9" x14ac:dyDescent="0.25">
      <c r="A24" s="11"/>
      <c r="B24" s="18" t="s">
        <v>42</v>
      </c>
      <c r="C24" s="19"/>
      <c r="D24" s="19"/>
      <c r="E24" s="31">
        <v>650</v>
      </c>
      <c r="F24" s="32">
        <v>680</v>
      </c>
      <c r="G24" s="33">
        <v>710</v>
      </c>
      <c r="H24" s="15">
        <v>250</v>
      </c>
      <c r="I24" s="15">
        <f t="shared" ref="I24:I26" si="5">H24*1.048</f>
        <v>262</v>
      </c>
    </row>
    <row r="25" spans="1:9" x14ac:dyDescent="0.25">
      <c r="A25" s="11"/>
      <c r="B25" s="18" t="s">
        <v>7</v>
      </c>
      <c r="C25" s="19"/>
      <c r="D25" s="19"/>
      <c r="E25" s="31">
        <v>1060</v>
      </c>
      <c r="F25" s="32">
        <v>1100</v>
      </c>
      <c r="G25" s="33">
        <v>1150</v>
      </c>
      <c r="H25" s="20">
        <v>250</v>
      </c>
      <c r="I25" s="15">
        <f t="shared" si="5"/>
        <v>262</v>
      </c>
    </row>
    <row r="26" spans="1:9" ht="15.75" thickBot="1" x14ac:dyDescent="0.3">
      <c r="A26" s="11"/>
      <c r="B26" s="23" t="s">
        <v>8</v>
      </c>
      <c r="C26" s="24"/>
      <c r="D26" s="41"/>
      <c r="E26" s="34">
        <v>650</v>
      </c>
      <c r="F26" s="35">
        <v>680</v>
      </c>
      <c r="G26" s="33">
        <v>710</v>
      </c>
      <c r="H26" s="20">
        <v>1850</v>
      </c>
      <c r="I26" s="15">
        <f t="shared" si="5"/>
        <v>1938.8000000000002</v>
      </c>
    </row>
    <row r="27" spans="1:9" ht="15.75" thickBot="1" x14ac:dyDescent="0.3">
      <c r="A27" s="11"/>
      <c r="B27" s="12" t="s">
        <v>13</v>
      </c>
      <c r="C27" s="13"/>
      <c r="D27" s="29" t="s">
        <v>11</v>
      </c>
      <c r="E27" s="16"/>
      <c r="F27" s="30"/>
      <c r="G27" s="17"/>
      <c r="H27" s="26"/>
      <c r="I27" s="26"/>
    </row>
    <row r="28" spans="1:9" x14ac:dyDescent="0.25">
      <c r="A28" s="11"/>
      <c r="B28" s="18" t="s">
        <v>42</v>
      </c>
      <c r="C28" s="19"/>
      <c r="D28" s="19"/>
      <c r="E28" s="31">
        <v>650</v>
      </c>
      <c r="F28" s="32">
        <v>680</v>
      </c>
      <c r="G28" s="33">
        <v>710</v>
      </c>
      <c r="H28" s="15">
        <v>250</v>
      </c>
      <c r="I28" s="15">
        <f t="shared" ref="I28:I30" si="6">H28*1.048</f>
        <v>262</v>
      </c>
    </row>
    <row r="29" spans="1:9" x14ac:dyDescent="0.25">
      <c r="A29" s="11"/>
      <c r="B29" s="18" t="s">
        <v>50</v>
      </c>
      <c r="C29" s="19"/>
      <c r="D29" s="19"/>
      <c r="E29" s="31">
        <v>1060</v>
      </c>
      <c r="F29" s="32">
        <v>1100</v>
      </c>
      <c r="G29" s="33">
        <v>1150</v>
      </c>
      <c r="H29" s="20">
        <v>250</v>
      </c>
      <c r="I29" s="15">
        <f t="shared" si="6"/>
        <v>262</v>
      </c>
    </row>
    <row r="30" spans="1:9" ht="15.75" thickBot="1" x14ac:dyDescent="0.3">
      <c r="A30" s="11"/>
      <c r="B30" s="23" t="s">
        <v>8</v>
      </c>
      <c r="C30" s="24"/>
      <c r="D30" s="41"/>
      <c r="E30" s="34">
        <v>650</v>
      </c>
      <c r="F30" s="35">
        <v>680</v>
      </c>
      <c r="G30" s="33">
        <v>710</v>
      </c>
      <c r="H30" s="20">
        <v>1850</v>
      </c>
      <c r="I30" s="15">
        <f t="shared" si="6"/>
        <v>1938.8000000000002</v>
      </c>
    </row>
    <row r="31" spans="1:9" ht="15.75" thickBot="1" x14ac:dyDescent="0.3">
      <c r="A31" s="11"/>
      <c r="B31" s="12" t="s">
        <v>47</v>
      </c>
      <c r="C31" s="13"/>
      <c r="D31" s="14"/>
      <c r="E31" s="16"/>
      <c r="F31" s="30"/>
      <c r="G31" s="17"/>
      <c r="H31" s="26"/>
      <c r="I31" s="26"/>
    </row>
    <row r="32" spans="1:9" ht="15.75" thickBot="1" x14ac:dyDescent="0.3">
      <c r="A32" s="11"/>
      <c r="B32" s="18" t="s">
        <v>42</v>
      </c>
      <c r="C32" s="19"/>
      <c r="D32" s="19"/>
      <c r="E32" s="31">
        <v>650</v>
      </c>
      <c r="F32" s="32">
        <v>680</v>
      </c>
      <c r="G32" s="33">
        <v>710</v>
      </c>
      <c r="H32" s="15">
        <v>100</v>
      </c>
      <c r="I32" s="15">
        <f>H32*1.048</f>
        <v>104.80000000000001</v>
      </c>
    </row>
    <row r="33" spans="1:9" x14ac:dyDescent="0.25">
      <c r="A33" s="11"/>
      <c r="B33" s="12" t="s">
        <v>14</v>
      </c>
      <c r="C33" s="13"/>
      <c r="D33" s="29" t="s">
        <v>55</v>
      </c>
      <c r="E33" s="16"/>
      <c r="F33" s="30"/>
      <c r="G33" s="17"/>
      <c r="H33" s="20"/>
      <c r="I33" s="20"/>
    </row>
    <row r="34" spans="1:9" x14ac:dyDescent="0.25">
      <c r="A34" s="11"/>
      <c r="B34" s="18" t="s">
        <v>60</v>
      </c>
      <c r="C34" s="19"/>
      <c r="D34" s="19"/>
      <c r="E34" s="31">
        <v>680</v>
      </c>
      <c r="F34" s="32">
        <v>710</v>
      </c>
      <c r="G34" s="33">
        <v>740</v>
      </c>
      <c r="H34" s="20">
        <v>250</v>
      </c>
      <c r="I34" s="15">
        <f t="shared" ref="I34:I36" si="7">H34*1.048</f>
        <v>262</v>
      </c>
    </row>
    <row r="35" spans="1:9" ht="15.75" thickBot="1" x14ac:dyDescent="0.3">
      <c r="A35" s="11"/>
      <c r="B35" s="18" t="s">
        <v>56</v>
      </c>
      <c r="C35" s="19"/>
      <c r="D35" s="19"/>
      <c r="E35" s="31">
        <v>970</v>
      </c>
      <c r="F35" s="32">
        <f>E35*105.2/100</f>
        <v>1020.44</v>
      </c>
      <c r="G35" s="33">
        <v>1070</v>
      </c>
      <c r="H35" s="26">
        <v>200</v>
      </c>
      <c r="I35" s="15">
        <f t="shared" si="7"/>
        <v>209.60000000000002</v>
      </c>
    </row>
    <row r="36" spans="1:9" ht="15.75" thickBot="1" x14ac:dyDescent="0.3">
      <c r="A36" s="11"/>
      <c r="B36" s="23" t="s">
        <v>8</v>
      </c>
      <c r="C36" s="24"/>
      <c r="D36" s="41"/>
      <c r="E36" s="34">
        <v>650</v>
      </c>
      <c r="F36" s="35">
        <v>680</v>
      </c>
      <c r="G36" s="33">
        <v>710</v>
      </c>
      <c r="H36" s="15">
        <v>1500</v>
      </c>
      <c r="I36" s="15">
        <f t="shared" si="7"/>
        <v>1572</v>
      </c>
    </row>
    <row r="37" spans="1:9" x14ac:dyDescent="0.25">
      <c r="A37" s="11"/>
      <c r="B37" s="12" t="s">
        <v>15</v>
      </c>
      <c r="C37" s="13"/>
      <c r="D37" s="14" t="s">
        <v>53</v>
      </c>
      <c r="E37" s="16"/>
      <c r="F37" s="30"/>
      <c r="G37" s="17"/>
      <c r="H37" s="20"/>
      <c r="I37" s="20"/>
    </row>
    <row r="38" spans="1:9" x14ac:dyDescent="0.25">
      <c r="A38" s="11"/>
      <c r="B38" s="18" t="s">
        <v>59</v>
      </c>
      <c r="C38" s="19"/>
      <c r="D38" s="19"/>
      <c r="E38" s="31">
        <v>3200</v>
      </c>
      <c r="F38" s="32">
        <v>3360</v>
      </c>
      <c r="G38" s="42">
        <v>3520</v>
      </c>
      <c r="H38" s="20">
        <v>1500</v>
      </c>
      <c r="I38" s="15">
        <f t="shared" ref="I38:I40" si="8">H38*1.048</f>
        <v>1572</v>
      </c>
    </row>
    <row r="39" spans="1:9" ht="15.75" thickBot="1" x14ac:dyDescent="0.3">
      <c r="A39" s="11"/>
      <c r="B39" s="18" t="s">
        <v>54</v>
      </c>
      <c r="C39" s="19"/>
      <c r="D39" s="19"/>
      <c r="E39" s="31">
        <v>970</v>
      </c>
      <c r="F39" s="32">
        <f>E39*105.2/100</f>
        <v>1020.44</v>
      </c>
      <c r="G39" s="42">
        <v>1070</v>
      </c>
      <c r="H39" s="26">
        <v>200</v>
      </c>
      <c r="I39" s="15">
        <f t="shared" si="8"/>
        <v>209.60000000000002</v>
      </c>
    </row>
    <row r="40" spans="1:9" ht="15.75" thickBot="1" x14ac:dyDescent="0.3">
      <c r="A40" s="11"/>
      <c r="B40" s="23" t="s">
        <v>8</v>
      </c>
      <c r="C40" s="24"/>
      <c r="D40" s="41"/>
      <c r="E40" s="34">
        <v>3200</v>
      </c>
      <c r="F40" s="35">
        <v>3360</v>
      </c>
      <c r="G40" s="43">
        <v>3520</v>
      </c>
      <c r="H40" s="15">
        <v>3500</v>
      </c>
      <c r="I40" s="15">
        <f t="shared" si="8"/>
        <v>3668</v>
      </c>
    </row>
    <row r="41" spans="1:9" x14ac:dyDescent="0.25">
      <c r="A41" s="11"/>
      <c r="B41" s="12" t="s">
        <v>16</v>
      </c>
      <c r="C41" s="44"/>
      <c r="D41" s="14" t="s">
        <v>52</v>
      </c>
      <c r="E41" s="45"/>
      <c r="F41" s="30"/>
      <c r="G41" s="17"/>
      <c r="H41" s="20"/>
      <c r="I41" s="20"/>
    </row>
    <row r="42" spans="1:9" x14ac:dyDescent="0.25">
      <c r="A42" s="11"/>
      <c r="B42" s="18" t="s">
        <v>42</v>
      </c>
      <c r="C42" s="46"/>
      <c r="D42" s="19"/>
      <c r="E42" s="31">
        <v>650</v>
      </c>
      <c r="F42" s="32">
        <v>680</v>
      </c>
      <c r="G42" s="42">
        <v>710</v>
      </c>
      <c r="H42" s="20">
        <v>250</v>
      </c>
      <c r="I42" s="15">
        <f t="shared" ref="I42:I44" si="9">H42*1.048</f>
        <v>262</v>
      </c>
    </row>
    <row r="43" spans="1:9" ht="15.75" thickBot="1" x14ac:dyDescent="0.3">
      <c r="A43" s="11"/>
      <c r="B43" s="18" t="s">
        <v>51</v>
      </c>
      <c r="C43" s="46"/>
      <c r="D43" s="46"/>
      <c r="E43" s="31">
        <v>40</v>
      </c>
      <c r="F43" s="32">
        <v>50</v>
      </c>
      <c r="G43" s="42">
        <v>50</v>
      </c>
      <c r="H43" s="26">
        <v>250</v>
      </c>
      <c r="I43" s="15">
        <f t="shared" si="9"/>
        <v>262</v>
      </c>
    </row>
    <row r="44" spans="1:9" ht="15.75" thickBot="1" x14ac:dyDescent="0.3">
      <c r="A44" s="11"/>
      <c r="B44" s="23" t="s">
        <v>8</v>
      </c>
      <c r="C44" s="47"/>
      <c r="D44" s="41"/>
      <c r="E44" s="34">
        <v>1690</v>
      </c>
      <c r="F44" s="35">
        <v>1770</v>
      </c>
      <c r="G44" s="43">
        <v>1850</v>
      </c>
      <c r="H44" s="15">
        <v>1850</v>
      </c>
      <c r="I44" s="15">
        <f t="shared" si="9"/>
        <v>1938.8000000000002</v>
      </c>
    </row>
    <row r="45" spans="1:9" x14ac:dyDescent="0.25">
      <c r="A45" s="11"/>
      <c r="B45" s="12" t="s">
        <v>17</v>
      </c>
      <c r="C45" s="44"/>
      <c r="D45" s="48"/>
      <c r="E45" s="49"/>
      <c r="F45" s="30"/>
      <c r="G45" s="17"/>
      <c r="H45" s="20"/>
      <c r="I45" s="20"/>
    </row>
    <row r="46" spans="1:9" x14ac:dyDescent="0.25">
      <c r="A46" s="11"/>
      <c r="B46" s="50" t="s">
        <v>18</v>
      </c>
      <c r="C46" s="46"/>
      <c r="D46" s="19"/>
      <c r="E46" s="51"/>
      <c r="F46" s="32"/>
      <c r="G46" s="52"/>
      <c r="H46" s="20"/>
      <c r="I46" s="20"/>
    </row>
    <row r="47" spans="1:9" ht="15.75" thickBot="1" x14ac:dyDescent="0.3">
      <c r="A47" s="11"/>
      <c r="B47" s="18" t="s">
        <v>42</v>
      </c>
      <c r="C47" s="19"/>
      <c r="D47" s="19"/>
      <c r="E47" s="51">
        <v>650</v>
      </c>
      <c r="F47" s="32">
        <v>680</v>
      </c>
      <c r="G47" s="33">
        <v>710</v>
      </c>
      <c r="H47" s="26">
        <v>250</v>
      </c>
      <c r="I47" s="15">
        <f t="shared" ref="I47:I49" si="10">H47*1.048</f>
        <v>262</v>
      </c>
    </row>
    <row r="48" spans="1:9" x14ac:dyDescent="0.25">
      <c r="A48" s="11"/>
      <c r="B48" s="18" t="s">
        <v>7</v>
      </c>
      <c r="C48" s="19"/>
      <c r="D48" s="19"/>
      <c r="E48" s="51">
        <v>200</v>
      </c>
      <c r="F48" s="32">
        <v>210</v>
      </c>
      <c r="G48" s="33">
        <f>F48*104.6/100</f>
        <v>219.66</v>
      </c>
      <c r="H48" s="15">
        <v>250</v>
      </c>
      <c r="I48" s="15">
        <f t="shared" si="10"/>
        <v>262</v>
      </c>
    </row>
    <row r="49" spans="1:9" ht="15.75" thickBot="1" x14ac:dyDescent="0.3">
      <c r="A49" s="11"/>
      <c r="B49" s="23" t="s">
        <v>8</v>
      </c>
      <c r="C49" s="24"/>
      <c r="D49" s="24"/>
      <c r="E49" s="53">
        <v>1690</v>
      </c>
      <c r="F49" s="35">
        <v>1780</v>
      </c>
      <c r="G49" s="54">
        <v>1860</v>
      </c>
      <c r="H49" s="20">
        <v>1900</v>
      </c>
      <c r="I49" s="15">
        <f t="shared" si="10"/>
        <v>1991.2</v>
      </c>
    </row>
    <row r="50" spans="1:9" x14ac:dyDescent="0.25">
      <c r="A50" s="11"/>
      <c r="B50" s="12" t="s">
        <v>19</v>
      </c>
      <c r="C50" s="13"/>
      <c r="D50" s="29"/>
      <c r="E50" s="15"/>
      <c r="F50" s="55"/>
      <c r="G50" s="56"/>
      <c r="H50" s="20"/>
      <c r="I50" s="20"/>
    </row>
    <row r="51" spans="1:9" ht="15.75" thickBot="1" x14ac:dyDescent="0.3">
      <c r="A51" s="11"/>
      <c r="B51" s="18" t="s">
        <v>42</v>
      </c>
      <c r="C51" s="19"/>
      <c r="D51" s="19"/>
      <c r="E51" s="20">
        <v>640</v>
      </c>
      <c r="F51" s="57">
        <v>670</v>
      </c>
      <c r="G51" s="58">
        <v>700</v>
      </c>
      <c r="H51" s="26">
        <v>250</v>
      </c>
      <c r="I51" s="15">
        <f t="shared" ref="I51:I53" si="11">H51*1.048</f>
        <v>262</v>
      </c>
    </row>
    <row r="52" spans="1:9" x14ac:dyDescent="0.25">
      <c r="A52" s="11"/>
      <c r="B52" s="18" t="s">
        <v>7</v>
      </c>
      <c r="C52" s="19"/>
      <c r="D52" s="19"/>
      <c r="E52" s="20">
        <v>430</v>
      </c>
      <c r="F52" s="57">
        <v>450</v>
      </c>
      <c r="G52" s="58">
        <v>470</v>
      </c>
      <c r="H52" s="15">
        <v>250</v>
      </c>
      <c r="I52" s="15">
        <f t="shared" si="11"/>
        <v>262</v>
      </c>
    </row>
    <row r="53" spans="1:9" ht="15.75" thickBot="1" x14ac:dyDescent="0.3">
      <c r="A53" s="11"/>
      <c r="B53" s="23" t="s">
        <v>8</v>
      </c>
      <c r="C53" s="24"/>
      <c r="D53" s="41"/>
      <c r="E53" s="26">
        <v>1690</v>
      </c>
      <c r="F53" s="59">
        <v>1770</v>
      </c>
      <c r="G53" s="60">
        <v>1850</v>
      </c>
      <c r="H53" s="20">
        <v>1850</v>
      </c>
      <c r="I53" s="15">
        <f t="shared" si="11"/>
        <v>1938.8000000000002</v>
      </c>
    </row>
    <row r="54" spans="1:9" x14ac:dyDescent="0.25">
      <c r="A54" s="11"/>
      <c r="B54" s="12" t="s">
        <v>20</v>
      </c>
      <c r="C54" s="13"/>
      <c r="D54" s="61"/>
      <c r="E54" s="16"/>
      <c r="F54" s="30"/>
      <c r="G54" s="17"/>
      <c r="H54" s="20"/>
      <c r="I54" s="20"/>
    </row>
    <row r="55" spans="1:9" ht="15.75" thickBot="1" x14ac:dyDescent="0.3">
      <c r="A55" s="11"/>
      <c r="B55" s="18" t="s">
        <v>42</v>
      </c>
      <c r="C55" s="19"/>
      <c r="D55" s="19"/>
      <c r="E55" s="31">
        <v>540</v>
      </c>
      <c r="F55" s="32">
        <v>570</v>
      </c>
      <c r="G55" s="33">
        <v>600</v>
      </c>
      <c r="H55" s="26">
        <v>230</v>
      </c>
      <c r="I55" s="15">
        <f t="shared" ref="I55:I57" si="12">H55*1.048</f>
        <v>241.04000000000002</v>
      </c>
    </row>
    <row r="56" spans="1:9" x14ac:dyDescent="0.25">
      <c r="A56" s="11"/>
      <c r="B56" s="18" t="s">
        <v>7</v>
      </c>
      <c r="C56" s="19"/>
      <c r="D56" s="19"/>
      <c r="E56" s="31">
        <v>430</v>
      </c>
      <c r="F56" s="32">
        <v>450</v>
      </c>
      <c r="G56" s="33">
        <v>470</v>
      </c>
      <c r="H56" s="15">
        <v>230</v>
      </c>
      <c r="I56" s="15">
        <f t="shared" si="12"/>
        <v>241.04000000000002</v>
      </c>
    </row>
    <row r="57" spans="1:9" ht="15.75" thickBot="1" x14ac:dyDescent="0.3">
      <c r="A57" s="11"/>
      <c r="B57" s="23" t="s">
        <v>8</v>
      </c>
      <c r="C57" s="24"/>
      <c r="D57" s="41"/>
      <c r="E57" s="34">
        <v>540</v>
      </c>
      <c r="F57" s="35">
        <v>570</v>
      </c>
      <c r="G57" s="54">
        <v>600</v>
      </c>
      <c r="H57" s="20">
        <v>1100</v>
      </c>
      <c r="I57" s="15">
        <f t="shared" si="12"/>
        <v>1152.8</v>
      </c>
    </row>
    <row r="58" spans="1:9" x14ac:dyDescent="0.25">
      <c r="A58" s="11"/>
      <c r="B58" s="12" t="s">
        <v>21</v>
      </c>
      <c r="C58" s="13"/>
      <c r="D58" s="61" t="s">
        <v>58</v>
      </c>
      <c r="E58" s="16"/>
      <c r="F58" s="30"/>
      <c r="G58" s="17"/>
      <c r="H58" s="20"/>
      <c r="I58" s="20"/>
    </row>
    <row r="59" spans="1:9" ht="15.75" thickBot="1" x14ac:dyDescent="0.3">
      <c r="A59" s="11"/>
      <c r="B59" s="62" t="s">
        <v>42</v>
      </c>
      <c r="C59" s="6"/>
      <c r="D59" s="63"/>
      <c r="E59" s="31">
        <v>650</v>
      </c>
      <c r="F59" s="32">
        <v>680</v>
      </c>
      <c r="G59" s="33">
        <v>710</v>
      </c>
      <c r="H59" s="26">
        <v>400</v>
      </c>
      <c r="I59" s="15">
        <f t="shared" ref="I59:I61" si="13">H59*1.048</f>
        <v>419.20000000000005</v>
      </c>
    </row>
    <row r="60" spans="1:9" x14ac:dyDescent="0.25">
      <c r="A60" s="11"/>
      <c r="B60" s="62" t="s">
        <v>57</v>
      </c>
      <c r="C60" s="6"/>
      <c r="D60" s="63"/>
      <c r="E60" s="31">
        <v>430</v>
      </c>
      <c r="F60" s="32">
        <v>450</v>
      </c>
      <c r="G60" s="33">
        <v>470</v>
      </c>
      <c r="H60" s="15">
        <v>350</v>
      </c>
      <c r="I60" s="15">
        <f t="shared" si="13"/>
        <v>366.8</v>
      </c>
    </row>
    <row r="61" spans="1:9" ht="15.75" thickBot="1" x14ac:dyDescent="0.3">
      <c r="A61" s="11"/>
      <c r="B61" s="23" t="s">
        <v>8</v>
      </c>
      <c r="C61" s="24"/>
      <c r="D61" s="25"/>
      <c r="E61" s="34">
        <v>540</v>
      </c>
      <c r="F61" s="35">
        <v>570</v>
      </c>
      <c r="G61" s="54">
        <v>600</v>
      </c>
      <c r="H61" s="20">
        <v>2000</v>
      </c>
      <c r="I61" s="15">
        <f t="shared" si="13"/>
        <v>2096</v>
      </c>
    </row>
    <row r="62" spans="1:9" x14ac:dyDescent="0.25">
      <c r="A62" s="11"/>
      <c r="B62" s="12" t="s">
        <v>22</v>
      </c>
      <c r="C62" s="13"/>
      <c r="D62" s="14"/>
      <c r="E62" s="16"/>
      <c r="F62" s="30"/>
      <c r="G62" s="17"/>
      <c r="H62" s="20"/>
      <c r="I62" s="20"/>
    </row>
    <row r="63" spans="1:9" ht="15.75" thickBot="1" x14ac:dyDescent="0.3">
      <c r="A63" s="11"/>
      <c r="B63" s="18" t="s">
        <v>43</v>
      </c>
      <c r="C63" s="19"/>
      <c r="D63" s="63"/>
      <c r="E63" s="31">
        <v>650</v>
      </c>
      <c r="F63" s="32">
        <v>680</v>
      </c>
      <c r="G63" s="33">
        <v>710</v>
      </c>
      <c r="H63" s="26">
        <v>250</v>
      </c>
      <c r="I63" s="15">
        <f t="shared" ref="I63:I65" si="14">H63*1.048</f>
        <v>262</v>
      </c>
    </row>
    <row r="64" spans="1:9" x14ac:dyDescent="0.25">
      <c r="A64" s="11"/>
      <c r="B64" s="18" t="s">
        <v>7</v>
      </c>
      <c r="C64" s="19"/>
      <c r="D64" s="63"/>
      <c r="E64" s="31">
        <v>640</v>
      </c>
      <c r="F64" s="32">
        <v>670</v>
      </c>
      <c r="G64" s="33">
        <v>700</v>
      </c>
      <c r="H64" s="15">
        <v>100</v>
      </c>
      <c r="I64" s="15">
        <f t="shared" si="14"/>
        <v>104.80000000000001</v>
      </c>
    </row>
    <row r="65" spans="1:9" ht="15.75" thickBot="1" x14ac:dyDescent="0.3">
      <c r="A65" s="11"/>
      <c r="B65" s="23" t="s">
        <v>8</v>
      </c>
      <c r="C65" s="24"/>
      <c r="D65" s="25"/>
      <c r="E65" s="34">
        <v>540</v>
      </c>
      <c r="F65" s="35">
        <v>570</v>
      </c>
      <c r="G65" s="54">
        <v>600</v>
      </c>
      <c r="H65" s="20">
        <v>1500</v>
      </c>
      <c r="I65" s="15">
        <f t="shared" si="14"/>
        <v>1572</v>
      </c>
    </row>
    <row r="66" spans="1:9" x14ac:dyDescent="0.25">
      <c r="A66" s="11"/>
      <c r="B66" s="12" t="s">
        <v>23</v>
      </c>
      <c r="C66" s="13"/>
      <c r="D66" s="14"/>
      <c r="E66" s="16"/>
      <c r="F66" s="30"/>
      <c r="G66" s="17"/>
      <c r="H66" s="20"/>
      <c r="I66" s="20"/>
    </row>
    <row r="67" spans="1:9" ht="15.75" thickBot="1" x14ac:dyDescent="0.3">
      <c r="A67" s="11"/>
      <c r="B67" s="18" t="s">
        <v>42</v>
      </c>
      <c r="C67" s="19"/>
      <c r="D67" s="63"/>
      <c r="E67" s="31">
        <v>650</v>
      </c>
      <c r="F67" s="32">
        <v>680</v>
      </c>
      <c r="G67" s="33">
        <v>710</v>
      </c>
      <c r="H67" s="26">
        <v>250</v>
      </c>
      <c r="I67" s="15">
        <f t="shared" ref="I67:I69" si="15">H67*1.048</f>
        <v>262</v>
      </c>
    </row>
    <row r="68" spans="1:9" x14ac:dyDescent="0.25">
      <c r="A68" s="11"/>
      <c r="B68" s="18" t="s">
        <v>7</v>
      </c>
      <c r="C68" s="19"/>
      <c r="D68" s="63"/>
      <c r="E68" s="31">
        <v>540</v>
      </c>
      <c r="F68" s="32">
        <v>570</v>
      </c>
      <c r="G68" s="33">
        <v>600</v>
      </c>
      <c r="H68" s="15">
        <v>250</v>
      </c>
      <c r="I68" s="15">
        <f t="shared" si="15"/>
        <v>262</v>
      </c>
    </row>
    <row r="69" spans="1:9" ht="15.75" thickBot="1" x14ac:dyDescent="0.3">
      <c r="A69" s="11"/>
      <c r="B69" s="23" t="s">
        <v>8</v>
      </c>
      <c r="C69" s="24"/>
      <c r="D69" s="25"/>
      <c r="E69" s="34">
        <v>540</v>
      </c>
      <c r="F69" s="35">
        <v>570</v>
      </c>
      <c r="G69" s="33">
        <v>600</v>
      </c>
      <c r="H69" s="20">
        <v>1500</v>
      </c>
      <c r="I69" s="15">
        <f t="shared" si="15"/>
        <v>1572</v>
      </c>
    </row>
    <row r="70" spans="1:9" x14ac:dyDescent="0.25">
      <c r="A70" s="11"/>
      <c r="B70" s="12" t="s">
        <v>24</v>
      </c>
      <c r="C70" s="13"/>
      <c r="D70" s="14"/>
      <c r="E70" s="16"/>
      <c r="F70" s="30"/>
      <c r="G70" s="17"/>
      <c r="H70" s="20"/>
      <c r="I70" s="20"/>
    </row>
    <row r="71" spans="1:9" ht="15.75" thickBot="1" x14ac:dyDescent="0.3">
      <c r="A71" s="11"/>
      <c r="B71" s="18" t="s">
        <v>6</v>
      </c>
      <c r="C71" s="19"/>
      <c r="D71" s="63"/>
      <c r="E71" s="64">
        <v>650</v>
      </c>
      <c r="F71" s="32">
        <v>680</v>
      </c>
      <c r="G71" s="33">
        <v>710</v>
      </c>
      <c r="H71" s="26">
        <v>250</v>
      </c>
      <c r="I71" s="15">
        <f t="shared" ref="I71:I73" si="16">H71*1.048</f>
        <v>262</v>
      </c>
    </row>
    <row r="72" spans="1:9" x14ac:dyDescent="0.25">
      <c r="A72" s="11"/>
      <c r="B72" s="18" t="s">
        <v>7</v>
      </c>
      <c r="C72" s="19"/>
      <c r="D72" s="63"/>
      <c r="E72" s="31">
        <v>540</v>
      </c>
      <c r="F72" s="32">
        <v>570</v>
      </c>
      <c r="G72" s="33">
        <v>600</v>
      </c>
      <c r="H72" s="15">
        <v>200</v>
      </c>
      <c r="I72" s="15">
        <f t="shared" si="16"/>
        <v>209.60000000000002</v>
      </c>
    </row>
    <row r="73" spans="1:9" ht="15.75" thickBot="1" x14ac:dyDescent="0.3">
      <c r="A73" s="11"/>
      <c r="B73" s="23" t="s">
        <v>8</v>
      </c>
      <c r="C73" s="65"/>
      <c r="D73" s="25"/>
      <c r="E73" s="34">
        <v>540</v>
      </c>
      <c r="F73" s="35">
        <v>570</v>
      </c>
      <c r="G73" s="33">
        <v>600</v>
      </c>
      <c r="H73" s="20">
        <v>1850</v>
      </c>
      <c r="I73" s="15">
        <f t="shared" si="16"/>
        <v>1938.8000000000002</v>
      </c>
    </row>
    <row r="74" spans="1:9" x14ac:dyDescent="0.25">
      <c r="A74" s="11"/>
      <c r="B74" s="66" t="s">
        <v>48</v>
      </c>
      <c r="C74" s="14"/>
      <c r="D74" s="14"/>
      <c r="E74" s="16"/>
      <c r="F74" s="30"/>
      <c r="G74" s="17"/>
      <c r="H74" s="20"/>
      <c r="I74" s="20"/>
    </row>
    <row r="75" spans="1:9" ht="15.75" thickBot="1" x14ac:dyDescent="0.3">
      <c r="A75" s="11"/>
      <c r="B75" s="18" t="s">
        <v>42</v>
      </c>
      <c r="C75" s="63"/>
      <c r="D75" s="63"/>
      <c r="E75" s="31">
        <v>1380</v>
      </c>
      <c r="F75" s="32">
        <v>1450</v>
      </c>
      <c r="G75" s="33">
        <v>1520</v>
      </c>
      <c r="H75" s="26">
        <v>100</v>
      </c>
      <c r="I75" s="15">
        <f>H75*1.048</f>
        <v>104.80000000000001</v>
      </c>
    </row>
    <row r="76" spans="1:9" x14ac:dyDescent="0.25">
      <c r="A76" s="11"/>
      <c r="B76" s="68" t="s">
        <v>25</v>
      </c>
      <c r="C76" s="69"/>
      <c r="D76" s="14"/>
      <c r="E76" s="16"/>
      <c r="F76" s="30"/>
      <c r="G76" s="17"/>
      <c r="H76" s="15"/>
      <c r="I76" s="15"/>
    </row>
    <row r="77" spans="1:9" x14ac:dyDescent="0.25">
      <c r="A77" s="11"/>
      <c r="B77" s="18" t="s">
        <v>42</v>
      </c>
      <c r="C77" s="63"/>
      <c r="D77" s="63"/>
      <c r="E77" s="31">
        <v>650</v>
      </c>
      <c r="F77" s="32">
        <v>680</v>
      </c>
      <c r="G77" s="33">
        <v>710</v>
      </c>
      <c r="H77" s="20">
        <v>250</v>
      </c>
      <c r="I77" s="15">
        <f t="shared" ref="I77:I79" si="17">H77*1.048</f>
        <v>262</v>
      </c>
    </row>
    <row r="78" spans="1:9" x14ac:dyDescent="0.25">
      <c r="A78" s="11"/>
      <c r="B78" s="18" t="s">
        <v>7</v>
      </c>
      <c r="C78" s="63"/>
      <c r="D78" s="63"/>
      <c r="E78" s="31">
        <v>640</v>
      </c>
      <c r="F78" s="32">
        <v>670</v>
      </c>
      <c r="G78" s="33">
        <v>700</v>
      </c>
      <c r="H78" s="20">
        <v>250</v>
      </c>
      <c r="I78" s="15">
        <f t="shared" si="17"/>
        <v>262</v>
      </c>
    </row>
    <row r="79" spans="1:9" ht="15.75" thickBot="1" x14ac:dyDescent="0.3">
      <c r="A79" s="11"/>
      <c r="B79" s="67" t="s">
        <v>8</v>
      </c>
      <c r="C79" s="39"/>
      <c r="D79" s="25"/>
      <c r="E79" s="34">
        <v>370</v>
      </c>
      <c r="F79" s="35">
        <v>390</v>
      </c>
      <c r="G79" s="54">
        <v>410</v>
      </c>
      <c r="H79" s="26">
        <v>1850</v>
      </c>
      <c r="I79" s="15">
        <f t="shared" si="17"/>
        <v>1938.8000000000002</v>
      </c>
    </row>
    <row r="80" spans="1:9" x14ac:dyDescent="0.25">
      <c r="A80" s="11"/>
      <c r="B80" s="70" t="s">
        <v>26</v>
      </c>
      <c r="C80" s="71" t="s">
        <v>27</v>
      </c>
      <c r="D80" s="71"/>
      <c r="E80" s="72"/>
      <c r="F80" s="73"/>
    </row>
    <row r="81" spans="1:9" x14ac:dyDescent="0.25">
      <c r="A81" s="11"/>
      <c r="B81" s="74"/>
      <c r="C81" s="75" t="s">
        <v>28</v>
      </c>
      <c r="D81" s="75"/>
      <c r="E81" s="76"/>
      <c r="F81" s="77"/>
    </row>
    <row r="82" spans="1:9" x14ac:dyDescent="0.25">
      <c r="A82" s="11"/>
      <c r="B82" s="74"/>
      <c r="C82" s="75" t="s">
        <v>29</v>
      </c>
      <c r="D82" s="75"/>
      <c r="E82" s="76"/>
      <c r="F82" s="77"/>
    </row>
    <row r="83" spans="1:9" x14ac:dyDescent="0.25">
      <c r="A83" s="11"/>
      <c r="B83" s="74"/>
      <c r="C83" s="75" t="s">
        <v>30</v>
      </c>
      <c r="D83" s="75"/>
      <c r="E83" s="76"/>
      <c r="F83" s="77"/>
      <c r="I83" t="s">
        <v>0</v>
      </c>
    </row>
    <row r="84" spans="1:9" x14ac:dyDescent="0.25">
      <c r="A84" s="11"/>
      <c r="B84" s="74"/>
      <c r="C84" s="75" t="s">
        <v>31</v>
      </c>
      <c r="D84" s="75"/>
      <c r="E84" s="76"/>
      <c r="F84" s="77"/>
    </row>
    <row r="85" spans="1:9" ht="205.5" customHeight="1" thickBot="1" x14ac:dyDescent="0.3">
      <c r="A85" s="78"/>
      <c r="B85" s="79"/>
      <c r="C85" s="80" t="s">
        <v>32</v>
      </c>
      <c r="D85" s="80"/>
      <c r="E85" s="76"/>
      <c r="F85" s="77"/>
      <c r="I85" t="s">
        <v>0</v>
      </c>
    </row>
    <row r="86" spans="1:9" ht="15.75" customHeight="1" x14ac:dyDescent="0.25">
      <c r="A86" s="78"/>
      <c r="B86" s="103" t="s">
        <v>33</v>
      </c>
      <c r="C86" s="104"/>
      <c r="D86" s="104"/>
      <c r="E86" s="104"/>
      <c r="F86" s="105"/>
    </row>
    <row r="87" spans="1:9" x14ac:dyDescent="0.25">
      <c r="A87" s="11"/>
      <c r="B87" s="103"/>
      <c r="C87" s="104"/>
      <c r="D87" s="104"/>
      <c r="E87" s="104"/>
      <c r="F87" s="105"/>
    </row>
    <row r="88" spans="1:9" ht="15.75" thickBot="1" x14ac:dyDescent="0.3">
      <c r="A88" s="11"/>
      <c r="B88" s="103"/>
      <c r="C88" s="104"/>
      <c r="D88" s="104"/>
      <c r="E88" s="104"/>
      <c r="F88" s="105"/>
    </row>
    <row r="89" spans="1:9" ht="45.75" thickBot="1" x14ac:dyDescent="0.3">
      <c r="A89" s="11"/>
      <c r="B89" s="81" t="s">
        <v>34</v>
      </c>
      <c r="C89" s="82"/>
      <c r="D89" s="83"/>
      <c r="E89" s="9" t="s">
        <v>2</v>
      </c>
      <c r="F89" s="9" t="s">
        <v>3</v>
      </c>
      <c r="G89" s="9" t="s">
        <v>4</v>
      </c>
      <c r="H89" s="9" t="s">
        <v>61</v>
      </c>
    </row>
    <row r="90" spans="1:9" x14ac:dyDescent="0.25">
      <c r="A90" s="11"/>
      <c r="B90" s="84" t="s">
        <v>35</v>
      </c>
      <c r="C90" s="6"/>
      <c r="D90" s="61"/>
      <c r="E90" s="85">
        <v>1900</v>
      </c>
      <c r="F90" s="86">
        <v>2000</v>
      </c>
      <c r="G90" s="33">
        <v>2100</v>
      </c>
      <c r="H90" s="15">
        <f>G90*1.048</f>
        <v>2200.8000000000002</v>
      </c>
      <c r="I90" s="106"/>
    </row>
    <row r="91" spans="1:9" x14ac:dyDescent="0.25">
      <c r="A91" s="11"/>
      <c r="B91" s="18" t="s">
        <v>36</v>
      </c>
      <c r="C91" s="19"/>
      <c r="D91" s="19"/>
      <c r="E91" s="87">
        <v>1900</v>
      </c>
      <c r="F91" s="86">
        <v>2000</v>
      </c>
      <c r="G91" s="33">
        <v>2100</v>
      </c>
      <c r="H91" s="15">
        <f t="shared" ref="H91:H95" si="18">G91*1.048</f>
        <v>2200.8000000000002</v>
      </c>
    </row>
    <row r="92" spans="1:9" x14ac:dyDescent="0.25">
      <c r="A92" s="11"/>
      <c r="B92" s="18" t="s">
        <v>37</v>
      </c>
      <c r="C92" s="19"/>
      <c r="D92" s="19"/>
      <c r="E92" s="87">
        <v>1900</v>
      </c>
      <c r="F92" s="86">
        <v>2000</v>
      </c>
      <c r="G92" s="33">
        <v>2100</v>
      </c>
      <c r="H92" s="15">
        <f t="shared" si="18"/>
        <v>2200.8000000000002</v>
      </c>
    </row>
    <row r="93" spans="1:9" x14ac:dyDescent="0.25">
      <c r="A93" s="11"/>
      <c r="B93" s="18" t="s">
        <v>38</v>
      </c>
      <c r="C93" s="19"/>
      <c r="D93" s="19"/>
      <c r="E93" s="87">
        <v>1900</v>
      </c>
      <c r="F93" s="86">
        <v>2000</v>
      </c>
      <c r="G93" s="33">
        <v>2100</v>
      </c>
      <c r="H93" s="15">
        <f t="shared" si="18"/>
        <v>2200.8000000000002</v>
      </c>
    </row>
    <row r="94" spans="1:9" x14ac:dyDescent="0.25">
      <c r="A94" s="11"/>
      <c r="B94" s="18" t="s">
        <v>39</v>
      </c>
      <c r="C94" s="39"/>
      <c r="D94" s="19"/>
      <c r="E94" s="87">
        <v>1900</v>
      </c>
      <c r="F94" s="86">
        <v>2000</v>
      </c>
      <c r="G94" s="33">
        <v>2100</v>
      </c>
      <c r="H94" s="15">
        <f t="shared" si="18"/>
        <v>2200.8000000000002</v>
      </c>
    </row>
    <row r="95" spans="1:9" ht="15.75" thickBot="1" x14ac:dyDescent="0.3">
      <c r="A95" s="11"/>
      <c r="B95" s="23" t="s">
        <v>40</v>
      </c>
      <c r="C95" s="24"/>
      <c r="D95" s="41"/>
      <c r="E95" s="88">
        <v>1900</v>
      </c>
      <c r="F95" s="86">
        <v>2000</v>
      </c>
      <c r="G95" s="33">
        <v>2100</v>
      </c>
      <c r="H95" s="15">
        <f t="shared" si="18"/>
        <v>2200.8000000000002</v>
      </c>
    </row>
    <row r="96" spans="1:9" x14ac:dyDescent="0.25">
      <c r="A96" s="11"/>
      <c r="B96" s="89"/>
      <c r="C96" s="90"/>
      <c r="D96" s="91"/>
      <c r="E96" s="92"/>
    </row>
    <row r="97" spans="1:5" x14ac:dyDescent="0.25">
      <c r="A97" s="11"/>
      <c r="B97" s="93" t="s">
        <v>41</v>
      </c>
      <c r="C97" s="94"/>
      <c r="D97" s="90"/>
      <c r="E97" s="95"/>
    </row>
    <row r="98" spans="1:5" x14ac:dyDescent="0.25">
      <c r="A98" s="78"/>
      <c r="B98" s="96"/>
      <c r="C98" s="97"/>
      <c r="D98" s="98"/>
      <c r="E98" s="99"/>
    </row>
    <row r="102" spans="1:5" x14ac:dyDescent="0.25">
      <c r="A102" s="100"/>
    </row>
    <row r="104" spans="1:5" x14ac:dyDescent="0.25">
      <c r="A104" s="101"/>
      <c r="B104" s="101"/>
      <c r="C104" s="101"/>
      <c r="D104" s="101"/>
    </row>
    <row r="105" spans="1:5" x14ac:dyDescent="0.25">
      <c r="A105" s="101"/>
      <c r="B105" s="101"/>
      <c r="C105" s="101"/>
      <c r="D105" s="101"/>
    </row>
    <row r="106" spans="1:5" x14ac:dyDescent="0.25">
      <c r="A106" s="101"/>
      <c r="B106" s="101"/>
      <c r="C106" s="101"/>
      <c r="D106" s="101"/>
    </row>
    <row r="108" spans="1:5" x14ac:dyDescent="0.25">
      <c r="A108" s="100"/>
    </row>
    <row r="110" spans="1:5" x14ac:dyDescent="0.25">
      <c r="A110" s="101"/>
      <c r="B110" s="101"/>
      <c r="C110" s="101"/>
    </row>
    <row r="111" spans="1:5" x14ac:dyDescent="0.25">
      <c r="A111" s="101"/>
      <c r="B111" s="101"/>
      <c r="C111" s="101"/>
    </row>
    <row r="112" spans="1:5" x14ac:dyDescent="0.25">
      <c r="A112" s="101"/>
      <c r="B112" s="101"/>
      <c r="C112" s="102"/>
      <c r="D112" s="101"/>
    </row>
    <row r="113" spans="1:4" x14ac:dyDescent="0.25">
      <c r="A113" s="101"/>
      <c r="B113" s="101"/>
      <c r="C113" s="101"/>
      <c r="D113" s="101"/>
    </row>
  </sheetData>
  <mergeCells count="1">
    <mergeCell ref="B86:F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Mashudu Seaba</dc:creator>
  <cp:lastModifiedBy>Phumzile Legwabe</cp:lastModifiedBy>
  <dcterms:created xsi:type="dcterms:W3CDTF">2021-04-14T09:10:08Z</dcterms:created>
  <dcterms:modified xsi:type="dcterms:W3CDTF">2022-06-30T07:48:11Z</dcterms:modified>
</cp:coreProperties>
</file>